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84 Ավան գրենակա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Sheet3!$AO$172</definedName>
    <definedName name="_ftnref11" localSheetId="0">Sheet3!$AN$177</definedName>
    <definedName name="_ftnref2" localSheetId="0">Sheet3!#REF!</definedName>
    <definedName name="_ftnref3" localSheetId="0">Sheet3!$P$39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Sheet3!$J$57</definedName>
    <definedName name="_ftnref8" localSheetId="0">Sheet3!$Y$57</definedName>
    <definedName name="_ftnref9" localSheetId="0">Sheet3!$AL$57</definedName>
    <definedName name="_xlnm.Print_Area" localSheetId="0">Sheet3!$A$1:$I$209</definedName>
  </definedNames>
  <calcPr calcId="152511"/>
</workbook>
</file>

<file path=xl/calcChain.xml><?xml version="1.0" encoding="utf-8"?>
<calcChain xmlns="http://schemas.openxmlformats.org/spreadsheetml/2006/main">
  <c r="F62" i="1" l="1"/>
  <c r="F133" i="1" l="1"/>
  <c r="H133" i="1" s="1"/>
  <c r="F125" i="1"/>
  <c r="H125" i="1" s="1"/>
  <c r="F120" i="1"/>
  <c r="H120" i="1" s="1"/>
  <c r="F121" i="1"/>
  <c r="H121" i="1" s="1"/>
  <c r="F122" i="1"/>
  <c r="H122" i="1" s="1"/>
  <c r="F115" i="1"/>
  <c r="H115" i="1" s="1"/>
  <c r="F116" i="1"/>
  <c r="H116" i="1" s="1"/>
  <c r="F117" i="1"/>
  <c r="H117" i="1" s="1"/>
  <c r="F110" i="1"/>
  <c r="H110" i="1" s="1"/>
  <c r="F111" i="1"/>
  <c r="H111" i="1" s="1"/>
  <c r="F112" i="1"/>
  <c r="H112" i="1" s="1"/>
  <c r="F105" i="1"/>
  <c r="H105" i="1" s="1"/>
  <c r="F106" i="1"/>
  <c r="H106" i="1" s="1"/>
  <c r="F107" i="1"/>
  <c r="H107" i="1" s="1"/>
  <c r="F101" i="1"/>
  <c r="H101" i="1" s="1"/>
  <c r="F102" i="1"/>
  <c r="H102" i="1" s="1"/>
  <c r="F97" i="1"/>
  <c r="H97" i="1" s="1"/>
  <c r="F98" i="1"/>
  <c r="H98" i="1" s="1"/>
  <c r="F93" i="1"/>
  <c r="H93" i="1" s="1"/>
  <c r="F94" i="1"/>
  <c r="H94" i="1" s="1"/>
  <c r="F87" i="1"/>
  <c r="H87" i="1" s="1"/>
  <c r="F88" i="1"/>
  <c r="H88" i="1" s="1"/>
  <c r="F89" i="1"/>
  <c r="H89" i="1" s="1"/>
  <c r="F83" i="1"/>
  <c r="H83" i="1" s="1"/>
  <c r="F84" i="1"/>
  <c r="H84" i="1" s="1"/>
  <c r="F80" i="1"/>
  <c r="H80" i="1" s="1"/>
  <c r="F75" i="1"/>
  <c r="H75" i="1" s="1"/>
  <c r="F76" i="1"/>
  <c r="H76" i="1" s="1"/>
  <c r="F77" i="1"/>
  <c r="H77" i="1" s="1"/>
  <c r="F70" i="1"/>
  <c r="H70" i="1" s="1"/>
  <c r="F71" i="1"/>
  <c r="H71" i="1" s="1"/>
  <c r="F72" i="1"/>
  <c r="H72" i="1" s="1"/>
  <c r="F65" i="1"/>
  <c r="H65" i="1" s="1"/>
  <c r="F66" i="1"/>
  <c r="H66" i="1" s="1"/>
  <c r="F67" i="1"/>
  <c r="H67" i="1" s="1"/>
  <c r="F61" i="1"/>
  <c r="H61" i="1" s="1"/>
  <c r="H62" i="1"/>
  <c r="F140" i="1" l="1"/>
  <c r="H140" i="1" s="1"/>
  <c r="F141" i="1"/>
  <c r="H141" i="1" s="1"/>
  <c r="F142" i="1"/>
  <c r="H142" i="1" s="1"/>
  <c r="F144" i="1"/>
  <c r="H144" i="1" s="1"/>
  <c r="F145" i="1"/>
  <c r="H145" i="1" s="1"/>
  <c r="F146" i="1"/>
  <c r="H146" i="1" s="1"/>
  <c r="F147" i="1"/>
  <c r="H147" i="1" s="1"/>
  <c r="F149" i="1"/>
  <c r="H149" i="1" s="1"/>
  <c r="F150" i="1"/>
  <c r="H150" i="1" s="1"/>
  <c r="F151" i="1"/>
  <c r="H151" i="1" s="1"/>
  <c r="F152" i="1"/>
  <c r="H152" i="1" s="1"/>
  <c r="F138" i="1"/>
  <c r="H138" i="1" s="1"/>
  <c r="F135" i="1"/>
  <c r="H135" i="1" s="1"/>
  <c r="H136" i="1"/>
  <c r="F130" i="1"/>
  <c r="H130" i="1" s="1"/>
  <c r="F132" i="1"/>
  <c r="H132" i="1" s="1"/>
  <c r="F128" i="1"/>
  <c r="H128" i="1" s="1"/>
  <c r="F119" i="1"/>
  <c r="H119" i="1" s="1"/>
  <c r="F124" i="1"/>
  <c r="H124" i="1" s="1"/>
  <c r="F127" i="1"/>
  <c r="H127" i="1" s="1"/>
  <c r="F104" i="1"/>
  <c r="H104" i="1" s="1"/>
  <c r="F109" i="1"/>
  <c r="H109" i="1" s="1"/>
  <c r="F114" i="1"/>
  <c r="H114" i="1" s="1"/>
  <c r="F92" i="1"/>
  <c r="H92" i="1" s="1"/>
  <c r="F96" i="1"/>
  <c r="H96" i="1" s="1"/>
  <c r="F100" i="1"/>
  <c r="H100" i="1" s="1"/>
  <c r="F60" i="1"/>
  <c r="H60" i="1" s="1"/>
  <c r="F64" i="1"/>
  <c r="H64" i="1" s="1"/>
  <c r="F69" i="1"/>
  <c r="H69" i="1" s="1"/>
  <c r="F74" i="1"/>
  <c r="H74" i="1" s="1"/>
  <c r="F79" i="1"/>
  <c r="H79" i="1" s="1"/>
  <c r="F82" i="1"/>
  <c r="H82" i="1" s="1"/>
  <c r="F86" i="1"/>
  <c r="H86" i="1" s="1"/>
  <c r="F91" i="1"/>
  <c r="H91" i="1" s="1"/>
  <c r="F54" i="1"/>
  <c r="H54" i="1" s="1"/>
  <c r="F55" i="1"/>
  <c r="H55" i="1" s="1"/>
  <c r="F57" i="1"/>
  <c r="H57" i="1" s="1"/>
  <c r="F58" i="1"/>
  <c r="H58" i="1" s="1"/>
</calcChain>
</file>

<file path=xl/sharedStrings.xml><?xml version="1.0" encoding="utf-8"?>
<sst xmlns="http://schemas.openxmlformats.org/spreadsheetml/2006/main" count="301" uniqueCount="182">
  <si>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</si>
  <si>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</si>
  <si>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</si>
  <si>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</si>
  <si>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</si>
  <si>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</si>
  <si>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</si>
  <si>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</si>
  <si>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</si>
  <si>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</si>
  <si>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</si>
  <si>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</si>
  <si>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</si>
  <si>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</si>
  <si>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</si>
  <si>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</si>
  <si>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</si>
  <si>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</si>
  <si>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</si>
  <si>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</si>
  <si>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</si>
  <si>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</si>
  <si>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</si>
  <si>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</si>
  <si>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</si>
  <si>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</si>
  <si>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</si>
  <si>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</si>
  <si>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</si>
  <si>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</si>
  <si>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</si>
  <si>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</si>
  <si>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</si>
  <si>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</si>
  <si>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</si>
  <si>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</si>
  <si>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</si>
  <si>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</si>
  <si>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</si>
  <si>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</si>
  <si>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</si>
  <si>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</si>
  <si>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</si>
  <si>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</si>
  <si>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</si>
  <si>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</si>
  <si>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</si>
  <si>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</si>
  <si>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</si>
  <si>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</si>
  <si>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</si>
  <si>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</si>
  <si>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</si>
  <si>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</si>
  <si>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</si>
  <si>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</si>
  <si>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</si>
  <si>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</si>
  <si>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</si>
  <si>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</si>
  <si>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</si>
  <si>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</si>
  <si>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</si>
  <si>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</si>
  <si>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</si>
  <si>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</si>
  <si>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</si>
  <si>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</si>
  <si>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</si>
  <si>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</si>
  <si>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</si>
  <si>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</si>
  <si>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</si>
  <si>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</si>
  <si>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</si>
  <si>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</si>
  <si>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</si>
  <si>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</si>
  <si>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</si>
  <si>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</si>
  <si>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</si>
  <si>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</si>
  <si>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</si>
  <si>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</si>
  <si>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</si>
  <si>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</si>
  <si>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</si>
  <si>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</si>
  <si>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</si>
  <si>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</si>
  <si>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</si>
  <si>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</si>
  <si>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</si>
  <si>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</si>
  <si>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</si>
  <si>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</si>
  <si>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</si>
  <si>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</si>
  <si>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</si>
  <si>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</si>
  <si>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</si>
  <si>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</si>
  <si>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</si>
  <si>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</si>
  <si>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</si>
  <si>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 xml:space="preserve">ՀԱՅՏԱՐԱՐՈՒԹՅՈՒՆ
կնքված պայմանագրի մասին
</t>
  </si>
  <si>
    <t>011514194</t>
  </si>
  <si>
    <t>Հաշվասարք</t>
  </si>
  <si>
    <t>Գրիչ /գնդիկավոր/</t>
  </si>
  <si>
    <t>Գրիչ /գելային/</t>
  </si>
  <si>
    <t>Մատիտ</t>
  </si>
  <si>
    <t>Բաղադրա-նյութ /շտրիխ/</t>
  </si>
  <si>
    <t>Սոսինձ</t>
  </si>
  <si>
    <t>Գծանշիչ /մարկեր/</t>
  </si>
  <si>
    <t>Թուղթ /գունավոր/</t>
  </si>
  <si>
    <t>Գրենական պիտույքների դասավոր-ման պարագաներ</t>
  </si>
  <si>
    <t>Կարիչի մետաղալարե կապեր /մեծ/</t>
  </si>
  <si>
    <t>Կարիչի մետաղալարե կապեր /միջին/</t>
  </si>
  <si>
    <t>Ֆայլ</t>
  </si>
  <si>
    <t>Արագակար</t>
  </si>
  <si>
    <t>Թղթապա-նակ /կապերով/</t>
  </si>
  <si>
    <t>Թղթապա-նակ /ռեգիստրա-տոր/</t>
  </si>
  <si>
    <t>Կարիչ /միջին/</t>
  </si>
  <si>
    <t>Կարիչ /մեծ/</t>
  </si>
  <si>
    <t>Թուղթ A4</t>
  </si>
  <si>
    <t>Թուղթ A3</t>
  </si>
  <si>
    <t>Նշումների թուղթ</t>
  </si>
  <si>
    <t>Մկնիկ</t>
  </si>
  <si>
    <t>Գրասենյա-կային գիրք</t>
  </si>
  <si>
    <t>Ամրակ /փոքր/</t>
  </si>
  <si>
    <t>Սեղմակ /փոքր/</t>
  </si>
  <si>
    <t>Սեղմակ /մեծ/</t>
  </si>
  <si>
    <t>հատ</t>
  </si>
  <si>
    <t>կգ</t>
  </si>
  <si>
    <t>տուփ</t>
  </si>
  <si>
    <t>14 նիշանի սեղանի (21X15)սմ չափերով, շարժական մեծ էկրան 124-126x27-32 և 20 մմ նիշերով գործողությունների ցուցադրումով վահանակի վրա: Ինքնալիցքավորվող եռկու սնուցումով, երաշխիքային ժամկետը 1 տարի:</t>
  </si>
  <si>
    <t>Գրիչ գնդիկավոր՝ կապույտ, սև կամ կարմիր միջուկով (համապատասխանաբար 70 %, 20%, 10%  քանակային համամասնությամբ), ըստ կոնստրուկտիվ կատարման` առանց շարժման մեխանիզմի, փակիչով: Միջուկի ծայրի տրամագիծը` առնվազն 0,5 մմ:</t>
  </si>
  <si>
    <t>Գրիչ գելային միջուկով՝ կապույտ, սև կամ կարմիր, բարձրորակ, Uni-ball UB-200(08) կամ Uni-ball GEL IMPACT UM-153S կամ համարժեք, գրող մասի 0.8 մմ կամ 1.0 մմ տրամագծով, պատրաստված Airpiane-safe տեխնոլոգիայով: Իրանը սպիտակ կամ մոխրագույն, արծաթափայլ, կափարիչը՝ արծաթագույն կամ սև ամրակով, կափարիչի գլխամասը` կոնաձև, թանաքի գույնը նշող պլաստիկից ներդիրով: Ըստ կոնստրուկտիվ կատարման` առանց շարժման մեխանիզմի:</t>
  </si>
  <si>
    <t>Հասարակ, սև գույնի, ծայրերը սրած, ռետինով, HB կարծրության, որակյալ, երկարությունը 17-19 սմ:</t>
  </si>
  <si>
    <t>Ջնջիչ` գրվածքները ջնջելու, ծածկելու համար, սրվակով և վրձնով, առնվազն 20 մլ,, բավարար թանձրությամբ, որը կապահովի գրվածքի լիարժեք ծածկույթ:</t>
  </si>
  <si>
    <t>Չոր սոսինձ գրասենյակային, թուղթ սոսնձելու համար 15 գ.:</t>
  </si>
  <si>
    <t>Տարբեր գույնի, նախատեսված ընդգծումներ, նշումներ անելու համար, ֆետրից կամ այլ ծակոտկեն նյութից, ծայրի տրամագիծը 0,5 - 0,7 մմ:</t>
  </si>
  <si>
    <t>Հատուկ տպագրելու համար գունավոր թուղթ, A4 (210x297) մմ ձևաչափի, որակյալ: Տուփի մեջ 100 հատ տարբեր գույների:</t>
  </si>
  <si>
    <t>Թղթադարակներ՝ հորզոնական, մետաղական, 3 հարկ:</t>
  </si>
  <si>
    <t>Գրասենյակային կարիչների մետաղալարե կապեր, բլոկներով, բարձրորակ պողպատից, 26/6, 26/8 և կամ 24/6, 24/8, մինչև 40-70 թերթ 80գր խտության թղթի  առանց դեֆորմացվելու կարելու համար, չժանգոտվող ծածկույթով մետաղից, մեկ տուփում առնվազն 1000 հատ</t>
  </si>
  <si>
    <t>Գրասենյակային կարիչների մետաղալարե կապեր, բլոկներով, բարձրորակ պողպատից,   10մմ/6մմ ,80գր խտության թղթի առնվազն 20 թերթերն առանց դեֆորմացվելու կարելու համար, չժանգոտվող ծածկույթով մետաղից, մեկ տուփում՝ առնվազն 1000 հատ:</t>
  </si>
  <si>
    <t>Թափանցիկ պոլիմերային թաղանթե, A4 ձևաչափի թղթերի համար, արագակարներին ամրացնելու հնարավորությամբ, հաստությունը՝ առնվազն 40 մկր, տուփի մեջ 100 հատ:</t>
  </si>
  <si>
    <t>Արագակար քրոմերզացից (կավճած ստվարաթղթե), ստվարաթուղթը՝ առնվազն 0,6 մմ հաստությամբ, A4 (210x297 մմ) ձևաչափով թղթի համար, առանց կափույրների, 100 թերթ ընդգրկելու հնարավորությամբ: Փաստաթղթերն ամրանում են մետաղյա արագակարով, որը փակցված է ներսի կողմից</t>
  </si>
  <si>
    <t>Թղթապանակ քրոմերզացից (կավճած ստվարաթղթե), առնվազն 0,6 մմ հաստությամբ, A4 (210x297մմ) ձևաչափի թղթի  համար, կափույրներով և թելե կապերով, 100 թերթ ընդգրկելու հնարավորությամբ, թելերի երկարությունը` 15-ական սմ:</t>
  </si>
  <si>
    <t>Թղթապանակ ռեգիստրատոր` 340 x 270մմ  չափերով, 70-80մմ կռնակի բարձրությամբ, ամրացման մետաղյա հարմարանքով: Կազմը՝ 2-4 մմ հաստությամբ ստվարաթղթից: Չափսերի թույլատրելի շեղումը՝ 3 %:</t>
  </si>
  <si>
    <t>Գրասենյակային կարիչ /ստեպլեր/, պատրաստված բարձրորակ պողպատից, մինչև 40 թերթ 80 գր խտության թղթի թերթերը 24/6 կամ 26/6 մետաղալարե կապերով ամրացնելու համար:</t>
  </si>
  <si>
    <t>Գրասենյակային կարիչ /ստեպլեր/, պատրաստված բարձրորակ պողպատից, մինչև 70 թերթ 80 գր խտության թղթի թերթերը 24/8, 26/8, 26/6 մետաղալարե կապերով ամրացնելու համար, լեզվակի երկարությունը առնվազն 16 սմ:</t>
  </si>
  <si>
    <t>А4, չկավճած սպիտակ թուղթ, օգտագործվում է տպագրման համար, թելիկներ չպարունակող, մեխանիկական եղանակով ստացված, 80 գ/մ2, (210X297) մմ.։ Տուփի մեջ 500 հատ:</t>
  </si>
  <si>
    <t>Թուղթ չկավճած, A դասի, օգտագործվում է լազերային և թանաքային տպագրման, պատճենահանման և գրասենյակային այլ աշխատանքների համար: Ձևաչափը` A3 (420x297 մմ): Համապատասխան ISO 9001, 14001 կառավարման սերտիֆիկացման համակարգերին: Խտությունը` համաձայն ISO 536 ստանդարտի` 80 գր/մ2, կոշտությունը MD` առնվազն 100, կոշտությունը CD` առնվազն 35, սպիտակությունը` համաձայն ISO 11475 ստանդարտի, առնվազն`169 CIE, հաստությունը` համաձայն ISO 534 ստանդարտի 110 (+-1) Մկմ, անթափանցելիությունը` համաձայն ISO 2471 ստանդարտի առնվազն 95%, անհարթությունը` 120մլ/րոպեից ոչ ավել (համաձայն ISO 8791/2), խոնավությունը`  4,0 % (+-0,6%), երկկողմանի տպագրումից կամ պատճենումից հետո թղթի եզրերի կորությունը չի թույլատրվում, Jam-Free ցուցանիշը` առնվազն 99.99%, (1 jam/10000 sheets): Մեկ տուփի մեջ թերթերի քանակը գործարանային փաթեթավորմամբ` 500 թերթ, առանց շեղումների, 1 տուփի քաշը` առնվազն 5 կգ:</t>
  </si>
  <si>
    <t>Թուղթ նշումների համար, եզրերը՝ սոսնձված, կպչուն, գունավոր՝ մանուշակագույն, կապույտ, կանաչ, վարդագույն, դեղին, չափսը` 76 X 76 մմ, թույլատրելի շեղումը՝ 0.1 %: Տրցակի մեջ թղթերի քանակը` առնվազն 100 հատ:</t>
  </si>
  <si>
    <t>Մկնիկ, համակարգչային, լարով, Genius կամ համարժեքը:</t>
  </si>
  <si>
    <t>Գրասենյակային գրքեր /մուտքի և ելքի մատյան/ որակյալ կոշտ կազմով, 100-200 էջանոց, տողանի,սպիտակ, համապատասխան նշումներով:</t>
  </si>
  <si>
    <t>Փոքր, գրասենյակային ամրակներ (սկրեպ) մետաղական կամ պոլիմերային պատվածքով, 33 մմ երկարությամբ: Թղթի դարսը լիարժեք ամրությամբ միասնական պահելու կարողությամբ:</t>
  </si>
  <si>
    <t>Մետաղական, լայնությունը 25 մմ.</t>
  </si>
  <si>
    <t>12.03.2021</t>
  </si>
  <si>
    <t>Մայ Մարկետ</t>
  </si>
  <si>
    <t>Սմարթլայն ՍՊԸ</t>
  </si>
  <si>
    <t>«ԱՌԷԱ ՊԱՊԻՐՈՒՍ» ՍՊԸ</t>
  </si>
  <si>
    <t>Ֆիեստա Գրուպ ՍՊԸ</t>
  </si>
  <si>
    <t>Ինոթեք ՍՊԸ</t>
  </si>
  <si>
    <t>22.03.2021</t>
  </si>
  <si>
    <t>27.03.2021</t>
  </si>
  <si>
    <t>ԵՔ-ԳՀԱՊՁԲ-21/84-1</t>
  </si>
  <si>
    <t>ԵՔ-ԳՀԱՊՁԲ-21/84-2</t>
  </si>
  <si>
    <t>ԵՔ-ԳՀԱՊՁԲ-21/84-3</t>
  </si>
  <si>
    <t>05.04.2021</t>
  </si>
  <si>
    <t>25.12.2021</t>
  </si>
  <si>
    <t>ք.Երևան, Վարդանանց 110</t>
  </si>
  <si>
    <t>ssmartline@mail.ru</t>
  </si>
  <si>
    <t>1150009537660100</t>
  </si>
  <si>
    <t>ք.Երևան, Ս.Սաֆարյան 8/8</t>
  </si>
  <si>
    <t>info.mymarket.2018@gmail.com</t>
  </si>
  <si>
    <t>1570048536910100</t>
  </si>
  <si>
    <t>ք.Երևան, Քրիստափորի 2/2</t>
  </si>
  <si>
    <t>area_2018@bk.ru</t>
  </si>
  <si>
    <t>2050422209671000</t>
  </si>
  <si>
    <r>
      <t xml:space="preserve">Երևանի քաղաքապետարանը ստորև ներկայացնում է իր կարիքների համար </t>
    </r>
    <r>
      <rPr>
        <sz val="10"/>
        <color rgb="FFFF0000"/>
        <rFont val="GHEA Grapalat"/>
        <family val="3"/>
      </rPr>
      <t>ապրանքների</t>
    </r>
    <r>
      <rPr>
        <sz val="10"/>
        <color theme="1"/>
        <rFont val="GHEA Grapalat"/>
        <family val="3"/>
      </rPr>
      <t xml:space="preserve"> ձեռքբերման նպատակով կազմակերպված «</t>
    </r>
    <r>
      <rPr>
        <sz val="10"/>
        <color rgb="FFFF0000"/>
        <rFont val="GHEA Grapalat"/>
        <family val="3"/>
      </rPr>
      <t>ԵՔ-ԳՀԱՊՁԲ-21/84</t>
    </r>
    <r>
      <rPr>
        <sz val="10"/>
        <color theme="1"/>
        <rFont val="GHEA Grapalat"/>
        <family val="3"/>
      </rPr>
      <t>» ծածկագրով գնման ընթացակարգի արդյունքում  կնքված  պայմանագրի մասին տեղեկատվությունը`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</si>
</sst>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FF0000"/>
      <name val="GHEA Grapalat"/>
      <family val="3"/>
    </font>
    <font>
      <u/>
      <sz val="11"/>
      <color theme="10"/>
      <name val="Calibri"/>
      <family val="2"/>
      <scheme val="minor"/>
    </font>
    <font>
      <sz val="8"/>
      <color theme="1"/>
      <name val="GHEA Grapalat"/>
      <family val="3"/>
    </font>
    <font>
      <sz val="8.5"/>
      <color rgb="FF40393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5" fillId="0" borderId="1" xfId="0" applyFont="1" applyBorder="1" applyAlignment="1">
      <alignment horizontal="justify" vertical="center" wrapText="1"/>
    </xf>
    <xf numFmtId="3" fontId="15" fillId="0" borderId="1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5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" fillId="0" borderId="5" xfId="0" applyFont="1" applyBorder="1" applyAlignment="1"/>
    <xf numFmtId="0" fontId="1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13" fillId="0" borderId="5" xfId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mymarket.2018@gmail.com" TargetMode="External"/><Relationship Id="rId2" Type="http://schemas.openxmlformats.org/officeDocument/2006/relationships/hyperlink" Target="mailto:ssmartline@mail.ru" TargetMode="External"/><Relationship Id="rId1" Type="http://schemas.openxmlformats.org/officeDocument/2006/relationships/hyperlink" Target="mailto:vachagan.mejunc@yerevan.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rea_2018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7"/>
  <sheetViews>
    <sheetView tabSelected="1" view="pageBreakPreview" topLeftCell="A172" zoomScale="115" zoomScaleNormal="100" zoomScaleSheetLayoutView="115" workbookViewId="0">
      <selection activeCell="A181" sqref="A181:I183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11" t="s">
        <v>105</v>
      </c>
      <c r="B2" s="111"/>
      <c r="C2" s="111"/>
      <c r="D2" s="111"/>
      <c r="E2" s="111"/>
      <c r="F2" s="111"/>
      <c r="G2" s="111"/>
      <c r="H2" s="111"/>
      <c r="I2" s="111"/>
    </row>
    <row r="3" spans="1:9" ht="64.2" customHeight="1" x14ac:dyDescent="0.35">
      <c r="A3" s="102" t="s">
        <v>181</v>
      </c>
      <c r="B3" s="103"/>
      <c r="C3" s="103"/>
      <c r="D3" s="103"/>
      <c r="E3" s="103"/>
      <c r="F3" s="103"/>
      <c r="G3" s="103"/>
      <c r="H3" s="103"/>
      <c r="I3" s="103"/>
    </row>
    <row r="5" spans="1:9" x14ac:dyDescent="0.35">
      <c r="A5" s="1"/>
      <c r="B5" s="64" t="s">
        <v>0</v>
      </c>
      <c r="C5" s="64"/>
      <c r="D5" s="64"/>
      <c r="E5" s="64"/>
      <c r="F5" s="64"/>
      <c r="G5" s="64"/>
      <c r="H5" s="64"/>
      <c r="I5" s="64"/>
    </row>
    <row r="6" spans="1:9" ht="19.2" customHeight="1" x14ac:dyDescent="0.35">
      <c r="A6" s="78" t="s">
        <v>1</v>
      </c>
      <c r="B6" s="78" t="s">
        <v>2</v>
      </c>
      <c r="C6" s="79" t="s">
        <v>82</v>
      </c>
      <c r="D6" s="80" t="s">
        <v>3</v>
      </c>
      <c r="E6" s="80"/>
      <c r="F6" s="78" t="s">
        <v>4</v>
      </c>
      <c r="G6" s="78"/>
      <c r="H6" s="36" t="s">
        <v>5</v>
      </c>
      <c r="I6" s="36" t="s">
        <v>6</v>
      </c>
    </row>
    <row r="7" spans="1:9" ht="17.399999999999999" customHeight="1" x14ac:dyDescent="0.35">
      <c r="A7" s="78"/>
      <c r="B7" s="78"/>
      <c r="C7" s="79"/>
      <c r="D7" s="79" t="s">
        <v>31</v>
      </c>
      <c r="E7" s="79" t="s">
        <v>7</v>
      </c>
      <c r="F7" s="81" t="s">
        <v>8</v>
      </c>
      <c r="G7" s="81"/>
      <c r="H7" s="37"/>
      <c r="I7" s="37"/>
    </row>
    <row r="8" spans="1:9" ht="39.6" customHeight="1" thickBot="1" x14ac:dyDescent="0.4">
      <c r="A8" s="78"/>
      <c r="B8" s="39"/>
      <c r="C8" s="36"/>
      <c r="D8" s="36"/>
      <c r="E8" s="79"/>
      <c r="F8" s="20" t="s">
        <v>31</v>
      </c>
      <c r="G8" s="7" t="s">
        <v>7</v>
      </c>
      <c r="H8" s="38"/>
      <c r="I8" s="38"/>
    </row>
    <row r="9" spans="1:9" ht="130.19999999999999" thickBot="1" x14ac:dyDescent="0.4">
      <c r="A9" s="18">
        <v>1</v>
      </c>
      <c r="B9" s="25" t="s">
        <v>107</v>
      </c>
      <c r="C9" s="21" t="s">
        <v>132</v>
      </c>
      <c r="D9" s="142">
        <v>40</v>
      </c>
      <c r="E9" s="143"/>
      <c r="F9" s="142">
        <v>160000</v>
      </c>
      <c r="G9" s="22"/>
      <c r="H9" s="144" t="s">
        <v>135</v>
      </c>
      <c r="I9" s="15"/>
    </row>
    <row r="10" spans="1:9" ht="168.6" customHeight="1" x14ac:dyDescent="0.35">
      <c r="A10" s="23">
        <v>2</v>
      </c>
      <c r="B10" s="25" t="s">
        <v>108</v>
      </c>
      <c r="C10" s="21" t="s">
        <v>132</v>
      </c>
      <c r="D10" s="142">
        <v>400</v>
      </c>
      <c r="E10" s="143"/>
      <c r="F10" s="142">
        <v>80000</v>
      </c>
      <c r="G10" s="22"/>
      <c r="H10" s="145" t="s">
        <v>136</v>
      </c>
      <c r="I10" s="15"/>
    </row>
    <row r="11" spans="1:9" ht="16.2" thickBot="1" x14ac:dyDescent="0.4">
      <c r="A11" s="18">
        <v>3</v>
      </c>
      <c r="B11" s="25" t="s">
        <v>109</v>
      </c>
      <c r="C11" s="21" t="s">
        <v>132</v>
      </c>
      <c r="D11" s="142">
        <v>90</v>
      </c>
      <c r="E11" s="143"/>
      <c r="F11" s="142">
        <v>81000</v>
      </c>
      <c r="G11" s="22"/>
      <c r="H11" s="146"/>
      <c r="I11" s="15"/>
    </row>
    <row r="12" spans="1:9" ht="238.2" thickBot="1" x14ac:dyDescent="0.4">
      <c r="A12" s="23">
        <v>4</v>
      </c>
      <c r="B12" s="25" t="s">
        <v>110</v>
      </c>
      <c r="C12" s="21" t="s">
        <v>132</v>
      </c>
      <c r="D12" s="142">
        <v>200</v>
      </c>
      <c r="E12" s="143"/>
      <c r="F12" s="142">
        <v>30000</v>
      </c>
      <c r="G12" s="22"/>
      <c r="H12" s="147" t="s">
        <v>137</v>
      </c>
      <c r="I12" s="15"/>
    </row>
    <row r="13" spans="1:9" ht="54.6" thickBot="1" x14ac:dyDescent="0.4">
      <c r="A13" s="18">
        <v>5</v>
      </c>
      <c r="B13" s="25" t="s">
        <v>111</v>
      </c>
      <c r="C13" s="21" t="s">
        <v>132</v>
      </c>
      <c r="D13" s="142">
        <v>200</v>
      </c>
      <c r="E13" s="143"/>
      <c r="F13" s="142">
        <v>60000</v>
      </c>
      <c r="G13" s="22"/>
      <c r="H13" s="147" t="s">
        <v>138</v>
      </c>
      <c r="I13" s="15"/>
    </row>
    <row r="14" spans="1:9" ht="87" thickBot="1" x14ac:dyDescent="0.4">
      <c r="A14" s="23">
        <v>6</v>
      </c>
      <c r="B14" s="25" t="s">
        <v>112</v>
      </c>
      <c r="C14" s="21" t="s">
        <v>132</v>
      </c>
      <c r="D14" s="142">
        <v>200</v>
      </c>
      <c r="E14" s="143"/>
      <c r="F14" s="142">
        <v>60000</v>
      </c>
      <c r="G14" s="22"/>
      <c r="H14" s="147" t="s">
        <v>139</v>
      </c>
      <c r="I14" s="15"/>
    </row>
    <row r="15" spans="1:9" ht="33" thickBot="1" x14ac:dyDescent="0.4">
      <c r="A15" s="18">
        <v>7</v>
      </c>
      <c r="B15" s="25" t="s">
        <v>113</v>
      </c>
      <c r="C15" s="21" t="s">
        <v>132</v>
      </c>
      <c r="D15" s="142">
        <v>200</v>
      </c>
      <c r="E15" s="143"/>
      <c r="F15" s="142">
        <v>50000</v>
      </c>
      <c r="G15" s="22"/>
      <c r="H15" s="147" t="s">
        <v>140</v>
      </c>
      <c r="I15" s="15"/>
    </row>
    <row r="16" spans="1:9" ht="87" thickBot="1" x14ac:dyDescent="0.4">
      <c r="A16" s="23">
        <v>8</v>
      </c>
      <c r="B16" s="25" t="s">
        <v>114</v>
      </c>
      <c r="C16" s="21" t="s">
        <v>133</v>
      </c>
      <c r="D16" s="142">
        <v>4</v>
      </c>
      <c r="E16" s="143"/>
      <c r="F16" s="142">
        <v>12000</v>
      </c>
      <c r="G16" s="22"/>
      <c r="H16" s="147" t="s">
        <v>141</v>
      </c>
      <c r="I16" s="15"/>
    </row>
    <row r="17" spans="1:9" ht="65.400000000000006" thickBot="1" x14ac:dyDescent="0.4">
      <c r="A17" s="18">
        <v>9</v>
      </c>
      <c r="B17" s="25" t="s">
        <v>115</v>
      </c>
      <c r="C17" s="21" t="s">
        <v>132</v>
      </c>
      <c r="D17" s="142">
        <v>20</v>
      </c>
      <c r="E17" s="143"/>
      <c r="F17" s="142">
        <v>60000</v>
      </c>
      <c r="G17" s="22"/>
      <c r="H17" s="147" t="s">
        <v>142</v>
      </c>
      <c r="I17" s="15"/>
    </row>
    <row r="18" spans="1:9" ht="33" thickBot="1" x14ac:dyDescent="0.4">
      <c r="A18" s="23">
        <v>10</v>
      </c>
      <c r="B18" s="25" t="s">
        <v>116</v>
      </c>
      <c r="C18" s="21" t="s">
        <v>134</v>
      </c>
      <c r="D18" s="142">
        <v>100</v>
      </c>
      <c r="E18" s="143"/>
      <c r="F18" s="142">
        <v>25000</v>
      </c>
      <c r="G18" s="22"/>
      <c r="H18" s="147" t="s">
        <v>143</v>
      </c>
      <c r="I18" s="15"/>
    </row>
    <row r="19" spans="1:9" ht="151.80000000000001" thickBot="1" x14ac:dyDescent="0.4">
      <c r="A19" s="18">
        <v>11</v>
      </c>
      <c r="B19" s="25" t="s">
        <v>117</v>
      </c>
      <c r="C19" s="21" t="s">
        <v>134</v>
      </c>
      <c r="D19" s="142">
        <v>100</v>
      </c>
      <c r="E19" s="143"/>
      <c r="F19" s="142">
        <v>15000</v>
      </c>
      <c r="G19" s="22"/>
      <c r="H19" s="147" t="s">
        <v>144</v>
      </c>
      <c r="I19" s="15"/>
    </row>
    <row r="20" spans="1:9" ht="141" thickBot="1" x14ac:dyDescent="0.4">
      <c r="A20" s="23">
        <v>12</v>
      </c>
      <c r="B20" s="25" t="s">
        <v>118</v>
      </c>
      <c r="C20" s="21" t="s">
        <v>132</v>
      </c>
      <c r="D20" s="142">
        <v>15000</v>
      </c>
      <c r="E20" s="143"/>
      <c r="F20" s="142">
        <v>225000</v>
      </c>
      <c r="G20" s="22"/>
      <c r="H20" s="147" t="s">
        <v>145</v>
      </c>
      <c r="I20" s="15"/>
    </row>
    <row r="21" spans="1:9" ht="119.4" thickBot="1" x14ac:dyDescent="0.4">
      <c r="A21" s="18">
        <v>13</v>
      </c>
      <c r="B21" s="25" t="s">
        <v>119</v>
      </c>
      <c r="C21" s="21" t="s">
        <v>132</v>
      </c>
      <c r="D21" s="142">
        <v>200</v>
      </c>
      <c r="E21" s="143"/>
      <c r="F21" s="142">
        <v>30000</v>
      </c>
      <c r="G21" s="22"/>
      <c r="H21" s="147" t="s">
        <v>146</v>
      </c>
      <c r="I21" s="15"/>
    </row>
    <row r="22" spans="1:9" ht="184.2" thickBot="1" x14ac:dyDescent="0.4">
      <c r="A22" s="23">
        <v>14</v>
      </c>
      <c r="B22" s="25" t="s">
        <v>120</v>
      </c>
      <c r="C22" s="21" t="s">
        <v>132</v>
      </c>
      <c r="D22" s="142">
        <v>200</v>
      </c>
      <c r="E22" s="143"/>
      <c r="F22" s="142">
        <v>30000</v>
      </c>
      <c r="G22" s="22"/>
      <c r="H22" s="147" t="s">
        <v>147</v>
      </c>
      <c r="I22" s="15"/>
    </row>
    <row r="23" spans="1:9" ht="141" thickBot="1" x14ac:dyDescent="0.4">
      <c r="A23" s="18">
        <v>15</v>
      </c>
      <c r="B23" s="25" t="s">
        <v>121</v>
      </c>
      <c r="C23" s="21" t="s">
        <v>132</v>
      </c>
      <c r="D23" s="142">
        <v>100</v>
      </c>
      <c r="E23" s="143"/>
      <c r="F23" s="142">
        <v>85000</v>
      </c>
      <c r="G23" s="22"/>
      <c r="H23" s="147" t="s">
        <v>148</v>
      </c>
      <c r="I23" s="15"/>
    </row>
    <row r="24" spans="1:9" ht="119.4" thickBot="1" x14ac:dyDescent="0.4">
      <c r="A24" s="23">
        <v>16</v>
      </c>
      <c r="B24" s="25" t="s">
        <v>122</v>
      </c>
      <c r="C24" s="21" t="s">
        <v>132</v>
      </c>
      <c r="D24" s="142">
        <v>40</v>
      </c>
      <c r="E24" s="143"/>
      <c r="F24" s="142">
        <v>70000</v>
      </c>
      <c r="G24" s="22"/>
      <c r="H24" s="147" t="s">
        <v>149</v>
      </c>
      <c r="I24" s="15"/>
    </row>
    <row r="25" spans="1:9" ht="108.6" thickBot="1" x14ac:dyDescent="0.4">
      <c r="A25" s="18">
        <v>17</v>
      </c>
      <c r="B25" s="25" t="s">
        <v>123</v>
      </c>
      <c r="C25" s="21" t="s">
        <v>132</v>
      </c>
      <c r="D25" s="142">
        <v>40</v>
      </c>
      <c r="E25" s="143"/>
      <c r="F25" s="142">
        <v>118000</v>
      </c>
      <c r="G25" s="22"/>
      <c r="H25" s="147" t="s">
        <v>150</v>
      </c>
      <c r="I25" s="15"/>
    </row>
    <row r="26" spans="1:9" ht="130.19999999999999" thickBot="1" x14ac:dyDescent="0.4">
      <c r="A26" s="23">
        <v>18</v>
      </c>
      <c r="B26" s="25" t="s">
        <v>124</v>
      </c>
      <c r="C26" s="21" t="s">
        <v>133</v>
      </c>
      <c r="D26" s="142">
        <v>1850</v>
      </c>
      <c r="E26" s="143"/>
      <c r="F26" s="142">
        <v>1239500</v>
      </c>
      <c r="G26" s="22"/>
      <c r="H26" s="147" t="s">
        <v>151</v>
      </c>
      <c r="I26" s="15"/>
    </row>
    <row r="27" spans="1:9" ht="97.8" thickBot="1" x14ac:dyDescent="0.4">
      <c r="A27" s="18">
        <v>19</v>
      </c>
      <c r="B27" s="25" t="s">
        <v>125</v>
      </c>
      <c r="C27" s="21" t="s">
        <v>133</v>
      </c>
      <c r="D27" s="142">
        <v>20</v>
      </c>
      <c r="E27" s="143"/>
      <c r="F27" s="142">
        <v>17000</v>
      </c>
      <c r="G27" s="22"/>
      <c r="H27" s="147" t="s">
        <v>152</v>
      </c>
      <c r="I27" s="15"/>
    </row>
    <row r="28" spans="1:9" ht="409.6" thickBot="1" x14ac:dyDescent="0.4">
      <c r="A28" s="23">
        <v>20</v>
      </c>
      <c r="B28" s="25" t="s">
        <v>126</v>
      </c>
      <c r="C28" s="21" t="s">
        <v>132</v>
      </c>
      <c r="D28" s="142">
        <v>100</v>
      </c>
      <c r="E28" s="143"/>
      <c r="F28" s="142">
        <v>29500</v>
      </c>
      <c r="G28" s="22"/>
      <c r="H28" s="147" t="s">
        <v>153</v>
      </c>
      <c r="I28" s="15"/>
    </row>
    <row r="29" spans="1:9" ht="130.19999999999999" thickBot="1" x14ac:dyDescent="0.4">
      <c r="A29" s="18">
        <v>21</v>
      </c>
      <c r="B29" s="25" t="s">
        <v>127</v>
      </c>
      <c r="C29" s="21" t="s">
        <v>132</v>
      </c>
      <c r="D29" s="142">
        <v>20</v>
      </c>
      <c r="E29" s="143"/>
      <c r="F29" s="142">
        <v>60000</v>
      </c>
      <c r="G29" s="22"/>
      <c r="H29" s="147" t="s">
        <v>154</v>
      </c>
      <c r="I29" s="15"/>
    </row>
    <row r="30" spans="1:9" ht="43.8" thickBot="1" x14ac:dyDescent="0.4">
      <c r="A30" s="23">
        <v>22</v>
      </c>
      <c r="B30" s="25" t="s">
        <v>128</v>
      </c>
      <c r="C30" s="21" t="s">
        <v>132</v>
      </c>
      <c r="D30" s="142">
        <v>12</v>
      </c>
      <c r="E30" s="143"/>
      <c r="F30" s="142">
        <v>60000</v>
      </c>
      <c r="G30" s="22"/>
      <c r="H30" s="147" t="s">
        <v>155</v>
      </c>
      <c r="I30" s="15"/>
    </row>
    <row r="31" spans="1:9" ht="87" thickBot="1" x14ac:dyDescent="0.4">
      <c r="A31" s="18">
        <v>23</v>
      </c>
      <c r="B31" s="25" t="s">
        <v>129</v>
      </c>
      <c r="C31" s="21" t="s">
        <v>134</v>
      </c>
      <c r="D31" s="142">
        <v>100</v>
      </c>
      <c r="E31" s="143"/>
      <c r="F31" s="142">
        <v>10000</v>
      </c>
      <c r="G31" s="22"/>
      <c r="H31" s="147" t="s">
        <v>156</v>
      </c>
      <c r="I31" s="15"/>
    </row>
    <row r="32" spans="1:9" ht="108.6" thickBot="1" x14ac:dyDescent="0.4">
      <c r="A32" s="23">
        <v>24</v>
      </c>
      <c r="B32" s="25" t="s">
        <v>130</v>
      </c>
      <c r="C32" s="21" t="s">
        <v>132</v>
      </c>
      <c r="D32" s="142">
        <v>200</v>
      </c>
      <c r="E32" s="143"/>
      <c r="F32" s="142">
        <v>20000</v>
      </c>
      <c r="G32" s="22"/>
      <c r="H32" s="147" t="s">
        <v>157</v>
      </c>
      <c r="I32" s="15"/>
    </row>
    <row r="33" spans="1:9" ht="22.2" thickBot="1" x14ac:dyDescent="0.4">
      <c r="A33" s="18">
        <v>25</v>
      </c>
      <c r="B33" s="25" t="s">
        <v>131</v>
      </c>
      <c r="C33" s="21" t="s">
        <v>132</v>
      </c>
      <c r="D33" s="142">
        <v>200</v>
      </c>
      <c r="E33" s="143"/>
      <c r="F33" s="142">
        <v>40000</v>
      </c>
      <c r="G33" s="22"/>
      <c r="H33" s="147" t="s">
        <v>158</v>
      </c>
      <c r="I33" s="15"/>
    </row>
    <row r="34" spans="1:9" x14ac:dyDescent="0.35">
      <c r="A34" s="27"/>
      <c r="B34" s="28"/>
      <c r="C34" s="28"/>
      <c r="D34" s="28"/>
      <c r="E34" s="28"/>
      <c r="F34" s="28"/>
      <c r="G34" s="28"/>
      <c r="H34" s="28"/>
      <c r="I34" s="29"/>
    </row>
    <row r="35" spans="1:9" ht="15.6" customHeight="1" x14ac:dyDescent="0.35">
      <c r="A35" s="85" t="s">
        <v>10</v>
      </c>
      <c r="B35" s="86"/>
      <c r="C35" s="86"/>
      <c r="D35" s="86"/>
      <c r="E35" s="86"/>
      <c r="F35" s="86"/>
      <c r="G35" s="86"/>
      <c r="H35" s="86"/>
      <c r="I35" s="87"/>
    </row>
    <row r="36" spans="1:9" x14ac:dyDescent="0.35">
      <c r="A36" s="27"/>
      <c r="B36" s="28"/>
      <c r="C36" s="28"/>
      <c r="D36" s="28"/>
      <c r="E36" s="28"/>
      <c r="F36" s="28"/>
      <c r="G36" s="28"/>
      <c r="H36" s="28"/>
      <c r="I36" s="29"/>
    </row>
    <row r="37" spans="1:9" x14ac:dyDescent="0.35">
      <c r="A37" s="82" t="s">
        <v>11</v>
      </c>
      <c r="B37" s="83"/>
      <c r="C37" s="83"/>
      <c r="D37" s="83"/>
      <c r="E37" s="83"/>
      <c r="F37" s="83"/>
      <c r="G37" s="83"/>
      <c r="H37" s="83"/>
      <c r="I37" s="84"/>
    </row>
    <row r="38" spans="1:9" x14ac:dyDescent="0.35">
      <c r="A38" s="8" t="s">
        <v>12</v>
      </c>
      <c r="B38" s="8" t="s">
        <v>13</v>
      </c>
      <c r="C38" s="76" t="s">
        <v>14</v>
      </c>
      <c r="D38" s="77"/>
      <c r="E38" s="76" t="s">
        <v>15</v>
      </c>
      <c r="F38" s="77"/>
      <c r="G38" s="8" t="s">
        <v>16</v>
      </c>
      <c r="H38" s="7" t="s">
        <v>17</v>
      </c>
      <c r="I38" s="7" t="s">
        <v>18</v>
      </c>
    </row>
    <row r="39" spans="1:9" x14ac:dyDescent="0.3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35">
      <c r="A40" s="13" t="s">
        <v>9</v>
      </c>
      <c r="B40" s="13"/>
      <c r="C40" s="13"/>
      <c r="D40" s="13"/>
      <c r="E40" s="13"/>
      <c r="F40" s="13"/>
      <c r="G40" s="13"/>
      <c r="H40" s="13"/>
      <c r="I40" s="13"/>
    </row>
    <row r="41" spans="1:9" x14ac:dyDescent="0.35">
      <c r="A41" s="27"/>
      <c r="B41" s="28"/>
      <c r="C41" s="28"/>
      <c r="D41" s="28"/>
      <c r="E41" s="28"/>
      <c r="F41" s="28"/>
      <c r="G41" s="28"/>
      <c r="H41" s="28"/>
      <c r="I41" s="29"/>
    </row>
    <row r="42" spans="1:9" ht="15.6" customHeight="1" x14ac:dyDescent="0.35">
      <c r="A42" s="52" t="s">
        <v>19</v>
      </c>
      <c r="B42" s="53"/>
      <c r="C42" s="53"/>
      <c r="D42" s="53"/>
      <c r="E42" s="53"/>
      <c r="F42" s="53"/>
      <c r="G42" s="52" t="s">
        <v>159</v>
      </c>
      <c r="H42" s="53"/>
      <c r="I42" s="54"/>
    </row>
    <row r="43" spans="1:9" x14ac:dyDescent="0.35">
      <c r="A43" s="42" t="s">
        <v>20</v>
      </c>
      <c r="B43" s="55"/>
      <c r="C43" s="55"/>
      <c r="D43" s="55"/>
      <c r="E43" s="43"/>
      <c r="F43" s="8">
        <v>1</v>
      </c>
      <c r="G43" s="57"/>
      <c r="H43" s="58"/>
      <c r="I43" s="59"/>
    </row>
    <row r="44" spans="1:9" x14ac:dyDescent="0.35">
      <c r="A44" s="46"/>
      <c r="B44" s="56"/>
      <c r="C44" s="56"/>
      <c r="D44" s="56"/>
      <c r="E44" s="47"/>
      <c r="F44" s="8" t="s">
        <v>9</v>
      </c>
      <c r="G44" s="57"/>
      <c r="H44" s="58"/>
      <c r="I44" s="59"/>
    </row>
    <row r="45" spans="1:9" ht="23.4" customHeight="1" x14ac:dyDescent="0.35">
      <c r="A45" s="42" t="s">
        <v>21</v>
      </c>
      <c r="B45" s="55"/>
      <c r="C45" s="55"/>
      <c r="D45" s="55"/>
      <c r="E45" s="43"/>
      <c r="F45" s="8"/>
      <c r="G45" s="7" t="s">
        <v>22</v>
      </c>
      <c r="H45" s="65" t="s">
        <v>23</v>
      </c>
      <c r="I45" s="66"/>
    </row>
    <row r="46" spans="1:9" x14ac:dyDescent="0.35">
      <c r="A46" s="44"/>
      <c r="B46" s="63"/>
      <c r="C46" s="63"/>
      <c r="D46" s="63"/>
      <c r="E46" s="45"/>
      <c r="F46" s="8">
        <v>1</v>
      </c>
      <c r="G46" s="12"/>
      <c r="H46" s="67"/>
      <c r="I46" s="68"/>
    </row>
    <row r="47" spans="1:9" x14ac:dyDescent="0.35">
      <c r="A47" s="46"/>
      <c r="B47" s="56"/>
      <c r="C47" s="56"/>
      <c r="D47" s="56"/>
      <c r="E47" s="47"/>
      <c r="F47" s="8" t="s">
        <v>9</v>
      </c>
      <c r="G47" s="12"/>
      <c r="H47" s="67"/>
      <c r="I47" s="68"/>
    </row>
    <row r="48" spans="1:9" x14ac:dyDescent="0.35">
      <c r="A48" s="27"/>
      <c r="B48" s="28"/>
      <c r="C48" s="28"/>
      <c r="D48" s="28"/>
      <c r="E48" s="28"/>
      <c r="F48" s="28"/>
      <c r="G48" s="28"/>
      <c r="H48" s="28"/>
      <c r="I48" s="29"/>
    </row>
    <row r="49" spans="1:9" ht="15.6" customHeight="1" x14ac:dyDescent="0.35">
      <c r="A49" s="60" t="s">
        <v>24</v>
      </c>
      <c r="B49" s="42" t="s">
        <v>25</v>
      </c>
      <c r="C49" s="55"/>
      <c r="D49" s="69" t="s">
        <v>26</v>
      </c>
      <c r="E49" s="70"/>
      <c r="F49" s="70"/>
      <c r="G49" s="70"/>
      <c r="H49" s="70"/>
      <c r="I49" s="71"/>
    </row>
    <row r="50" spans="1:9" x14ac:dyDescent="0.35">
      <c r="A50" s="61"/>
      <c r="B50" s="44"/>
      <c r="C50" s="63"/>
      <c r="D50" s="64" t="s">
        <v>27</v>
      </c>
      <c r="E50" s="64"/>
      <c r="F50" s="64"/>
      <c r="G50" s="64"/>
      <c r="H50" s="64"/>
      <c r="I50" s="64"/>
    </row>
    <row r="51" spans="1:9" x14ac:dyDescent="0.35">
      <c r="A51" s="61"/>
      <c r="B51" s="44"/>
      <c r="C51" s="63"/>
      <c r="D51" s="64" t="s">
        <v>28</v>
      </c>
      <c r="E51" s="64"/>
      <c r="F51" s="64" t="s">
        <v>29</v>
      </c>
      <c r="G51" s="64"/>
      <c r="H51" s="50" t="s">
        <v>30</v>
      </c>
      <c r="I51" s="51"/>
    </row>
    <row r="52" spans="1:9" ht="34.200000000000003" x14ac:dyDescent="0.35">
      <c r="A52" s="62"/>
      <c r="B52" s="46"/>
      <c r="C52" s="56"/>
      <c r="D52" s="7" t="s">
        <v>31</v>
      </c>
      <c r="E52" s="7" t="s">
        <v>7</v>
      </c>
      <c r="F52" s="7" t="s">
        <v>31</v>
      </c>
      <c r="G52" s="7" t="s">
        <v>7</v>
      </c>
      <c r="H52" s="7" t="s">
        <v>31</v>
      </c>
      <c r="I52" s="7" t="s">
        <v>7</v>
      </c>
    </row>
    <row r="53" spans="1:9" x14ac:dyDescent="0.35">
      <c r="A53" s="9" t="s">
        <v>32</v>
      </c>
      <c r="B53" s="157"/>
      <c r="C53" s="158"/>
      <c r="D53" s="17"/>
      <c r="E53" s="24"/>
      <c r="F53" s="16"/>
      <c r="G53" s="16"/>
      <c r="H53" s="16"/>
      <c r="I53" s="16"/>
    </row>
    <row r="54" spans="1:9" x14ac:dyDescent="0.35">
      <c r="A54" s="155">
        <v>1</v>
      </c>
      <c r="B54" s="159" t="s">
        <v>160</v>
      </c>
      <c r="C54" s="160"/>
      <c r="D54" s="156">
        <v>45333.3</v>
      </c>
      <c r="E54" s="150"/>
      <c r="F54" s="148">
        <f t="shared" ref="F54:F58" si="0">D54*20/100</f>
        <v>9066.66</v>
      </c>
      <c r="G54" s="148"/>
      <c r="H54" s="148">
        <f t="shared" ref="H54:H58" si="1">D54+F54</f>
        <v>54399.960000000006</v>
      </c>
      <c r="I54" s="16"/>
    </row>
    <row r="55" spans="1:9" x14ac:dyDescent="0.35">
      <c r="A55" s="155">
        <v>2</v>
      </c>
      <c r="B55" s="159" t="s">
        <v>161</v>
      </c>
      <c r="C55" s="160"/>
      <c r="D55" s="156">
        <v>83333.3</v>
      </c>
      <c r="E55" s="150"/>
      <c r="F55" s="148">
        <f t="shared" si="0"/>
        <v>16666.66</v>
      </c>
      <c r="G55" s="148"/>
      <c r="H55" s="148">
        <f t="shared" si="1"/>
        <v>99999.96</v>
      </c>
      <c r="I55" s="16"/>
    </row>
    <row r="56" spans="1:9" x14ac:dyDescent="0.35">
      <c r="A56" s="9" t="s">
        <v>33</v>
      </c>
      <c r="B56" s="157"/>
      <c r="C56" s="158"/>
      <c r="D56" s="17"/>
      <c r="E56" s="24"/>
      <c r="F56" s="16"/>
      <c r="G56" s="16"/>
      <c r="H56" s="16"/>
      <c r="I56" s="16"/>
    </row>
    <row r="57" spans="1:9" x14ac:dyDescent="0.35">
      <c r="A57" s="155">
        <v>1</v>
      </c>
      <c r="B57" s="159" t="s">
        <v>160</v>
      </c>
      <c r="C57" s="160"/>
      <c r="D57" s="156">
        <v>5433.33</v>
      </c>
      <c r="E57" s="150"/>
      <c r="F57" s="148">
        <f t="shared" si="0"/>
        <v>1086.6660000000002</v>
      </c>
      <c r="G57" s="148"/>
      <c r="H57" s="148">
        <f t="shared" si="1"/>
        <v>6519.9960000000001</v>
      </c>
      <c r="I57" s="16"/>
    </row>
    <row r="58" spans="1:9" x14ac:dyDescent="0.35">
      <c r="A58" s="155">
        <v>2</v>
      </c>
      <c r="B58" s="159" t="s">
        <v>161</v>
      </c>
      <c r="C58" s="160"/>
      <c r="D58" s="156">
        <v>6000</v>
      </c>
      <c r="E58" s="24"/>
      <c r="F58" s="16">
        <f t="shared" si="0"/>
        <v>1200</v>
      </c>
      <c r="G58" s="16"/>
      <c r="H58" s="16">
        <f t="shared" si="1"/>
        <v>7200</v>
      </c>
      <c r="I58" s="16"/>
    </row>
    <row r="59" spans="1:9" x14ac:dyDescent="0.35">
      <c r="A59" s="9" t="s">
        <v>34</v>
      </c>
      <c r="B59" s="161"/>
      <c r="C59" s="162"/>
      <c r="D59" s="17"/>
      <c r="E59" s="24"/>
      <c r="F59" s="16"/>
      <c r="G59" s="16"/>
      <c r="H59" s="16"/>
      <c r="I59" s="16"/>
    </row>
    <row r="60" spans="1:9" x14ac:dyDescent="0.35">
      <c r="A60" s="155">
        <v>1</v>
      </c>
      <c r="B60" s="159" t="s">
        <v>160</v>
      </c>
      <c r="C60" s="160"/>
      <c r="D60" s="156">
        <v>50250</v>
      </c>
      <c r="E60" s="24"/>
      <c r="F60" s="16">
        <f t="shared" ref="F60:F91" si="2">D60*20/100</f>
        <v>10050</v>
      </c>
      <c r="G60" s="16"/>
      <c r="H60" s="16">
        <f t="shared" ref="H60:H91" si="3">D60+F60</f>
        <v>60300</v>
      </c>
      <c r="I60" s="16"/>
    </row>
    <row r="61" spans="1:9" x14ac:dyDescent="0.35">
      <c r="A61" s="155">
        <v>2</v>
      </c>
      <c r="B61" s="159" t="s">
        <v>162</v>
      </c>
      <c r="C61" s="160"/>
      <c r="D61" s="156">
        <v>56250</v>
      </c>
      <c r="E61" s="24"/>
      <c r="F61" s="19">
        <f t="shared" ref="F61:F62" si="4">D61*20/100</f>
        <v>11250</v>
      </c>
      <c r="G61" s="19"/>
      <c r="H61" s="19">
        <f t="shared" ref="H61:H62" si="5">D61+F61</f>
        <v>67500</v>
      </c>
      <c r="I61" s="19"/>
    </row>
    <row r="62" spans="1:9" x14ac:dyDescent="0.35">
      <c r="A62" s="155">
        <v>3</v>
      </c>
      <c r="B62" s="159" t="s">
        <v>161</v>
      </c>
      <c r="C62" s="160"/>
      <c r="D62" s="156">
        <v>63750</v>
      </c>
      <c r="E62" s="24"/>
      <c r="F62" s="19">
        <f t="shared" si="4"/>
        <v>12750</v>
      </c>
      <c r="G62" s="19"/>
      <c r="H62" s="19">
        <f t="shared" si="5"/>
        <v>76500</v>
      </c>
      <c r="I62" s="19"/>
    </row>
    <row r="63" spans="1:9" x14ac:dyDescent="0.35">
      <c r="A63" s="9" t="s">
        <v>83</v>
      </c>
      <c r="B63" s="161"/>
      <c r="C63" s="162"/>
      <c r="D63" s="17"/>
      <c r="E63" s="24"/>
      <c r="F63" s="16"/>
      <c r="G63" s="16"/>
      <c r="H63" s="16"/>
      <c r="I63" s="16"/>
    </row>
    <row r="64" spans="1:9" x14ac:dyDescent="0.35">
      <c r="A64" s="155">
        <v>1</v>
      </c>
      <c r="B64" s="159" t="s">
        <v>160</v>
      </c>
      <c r="C64" s="160"/>
      <c r="D64" s="156">
        <v>2666.67</v>
      </c>
      <c r="E64" s="150"/>
      <c r="F64" s="148">
        <f t="shared" si="2"/>
        <v>533.33400000000006</v>
      </c>
      <c r="G64" s="148"/>
      <c r="H64" s="148">
        <f t="shared" si="3"/>
        <v>3200.0039999999999</v>
      </c>
      <c r="I64" s="16"/>
    </row>
    <row r="65" spans="1:9" x14ac:dyDescent="0.35">
      <c r="A65" s="155">
        <v>2</v>
      </c>
      <c r="B65" s="159" t="s">
        <v>161</v>
      </c>
      <c r="C65" s="160"/>
      <c r="D65" s="156">
        <v>3000</v>
      </c>
      <c r="E65" s="24"/>
      <c r="F65" s="19">
        <f t="shared" ref="F65:F67" si="6">D65*20/100</f>
        <v>600</v>
      </c>
      <c r="G65" s="19"/>
      <c r="H65" s="19">
        <f t="shared" ref="H65:H67" si="7">D65+F65</f>
        <v>3600</v>
      </c>
      <c r="I65" s="19"/>
    </row>
    <row r="66" spans="1:9" x14ac:dyDescent="0.35">
      <c r="A66" s="155">
        <v>3</v>
      </c>
      <c r="B66" s="159" t="s">
        <v>163</v>
      </c>
      <c r="C66" s="160"/>
      <c r="D66" s="156">
        <v>10000</v>
      </c>
      <c r="E66" s="24"/>
      <c r="F66" s="19">
        <f t="shared" si="6"/>
        <v>2000</v>
      </c>
      <c r="G66" s="19"/>
      <c r="H66" s="19">
        <f t="shared" si="7"/>
        <v>12000</v>
      </c>
      <c r="I66" s="19"/>
    </row>
    <row r="67" spans="1:9" x14ac:dyDescent="0.35">
      <c r="A67" s="155">
        <v>4</v>
      </c>
      <c r="B67" s="159" t="s">
        <v>162</v>
      </c>
      <c r="C67" s="160"/>
      <c r="D67" s="156">
        <v>12500</v>
      </c>
      <c r="E67" s="24"/>
      <c r="F67" s="19">
        <f t="shared" si="6"/>
        <v>2500</v>
      </c>
      <c r="G67" s="19"/>
      <c r="H67" s="19">
        <f t="shared" si="7"/>
        <v>15000</v>
      </c>
      <c r="I67" s="19"/>
    </row>
    <row r="68" spans="1:9" x14ac:dyDescent="0.35">
      <c r="A68" s="9" t="s">
        <v>84</v>
      </c>
      <c r="B68" s="161"/>
      <c r="C68" s="162"/>
      <c r="D68" s="17"/>
      <c r="E68" s="24"/>
      <c r="F68" s="16"/>
      <c r="G68" s="16"/>
      <c r="H68" s="16"/>
      <c r="I68" s="16"/>
    </row>
    <row r="69" spans="1:9" x14ac:dyDescent="0.35">
      <c r="A69" s="155">
        <v>1</v>
      </c>
      <c r="B69" s="159" t="s">
        <v>160</v>
      </c>
      <c r="C69" s="160"/>
      <c r="D69" s="156">
        <v>17666.7</v>
      </c>
      <c r="E69" s="150"/>
      <c r="F69" s="148">
        <f t="shared" si="2"/>
        <v>3533.34</v>
      </c>
      <c r="G69" s="148"/>
      <c r="H69" s="148">
        <f t="shared" si="3"/>
        <v>21200.04</v>
      </c>
      <c r="I69" s="16"/>
    </row>
    <row r="70" spans="1:9" x14ac:dyDescent="0.35">
      <c r="A70" s="155">
        <v>2</v>
      </c>
      <c r="B70" s="159" t="s">
        <v>162</v>
      </c>
      <c r="C70" s="160"/>
      <c r="D70" s="156">
        <v>22500</v>
      </c>
      <c r="E70" s="24"/>
      <c r="F70" s="19">
        <f t="shared" ref="F70:F72" si="8">D70*20/100</f>
        <v>4500</v>
      </c>
      <c r="G70" s="19"/>
      <c r="H70" s="19">
        <f t="shared" ref="H70:H72" si="9">D70+F70</f>
        <v>27000</v>
      </c>
      <c r="I70" s="19"/>
    </row>
    <row r="71" spans="1:9" x14ac:dyDescent="0.35">
      <c r="A71" s="155">
        <v>3</v>
      </c>
      <c r="B71" s="159" t="s">
        <v>161</v>
      </c>
      <c r="C71" s="160"/>
      <c r="D71" s="156">
        <v>25000</v>
      </c>
      <c r="E71" s="24"/>
      <c r="F71" s="19">
        <f t="shared" si="8"/>
        <v>5000</v>
      </c>
      <c r="G71" s="19"/>
      <c r="H71" s="19">
        <f t="shared" si="9"/>
        <v>30000</v>
      </c>
      <c r="I71" s="19"/>
    </row>
    <row r="72" spans="1:9" x14ac:dyDescent="0.35">
      <c r="A72" s="155">
        <v>4</v>
      </c>
      <c r="B72" s="159" t="s">
        <v>163</v>
      </c>
      <c r="C72" s="160"/>
      <c r="D72" s="156">
        <v>33500</v>
      </c>
      <c r="E72" s="24"/>
      <c r="F72" s="19">
        <f t="shared" si="8"/>
        <v>6700</v>
      </c>
      <c r="G72" s="19"/>
      <c r="H72" s="19">
        <f t="shared" si="9"/>
        <v>40200</v>
      </c>
      <c r="I72" s="19"/>
    </row>
    <row r="73" spans="1:9" x14ac:dyDescent="0.35">
      <c r="A73" s="9" t="s">
        <v>85</v>
      </c>
      <c r="B73" s="161"/>
      <c r="C73" s="162"/>
      <c r="D73" s="17"/>
      <c r="E73" s="24"/>
      <c r="F73" s="16"/>
      <c r="G73" s="16"/>
      <c r="H73" s="16"/>
      <c r="I73" s="16"/>
    </row>
    <row r="74" spans="1:9" x14ac:dyDescent="0.35">
      <c r="A74" s="155">
        <v>1</v>
      </c>
      <c r="B74" s="159" t="s">
        <v>160</v>
      </c>
      <c r="C74" s="160"/>
      <c r="D74" s="156">
        <v>11000</v>
      </c>
      <c r="E74" s="24"/>
      <c r="F74" s="16">
        <f t="shared" si="2"/>
        <v>2200</v>
      </c>
      <c r="G74" s="16"/>
      <c r="H74" s="16">
        <f t="shared" si="3"/>
        <v>13200</v>
      </c>
      <c r="I74" s="16"/>
    </row>
    <row r="75" spans="1:9" x14ac:dyDescent="0.35">
      <c r="A75" s="155">
        <v>2</v>
      </c>
      <c r="B75" s="159" t="s">
        <v>161</v>
      </c>
      <c r="C75" s="160"/>
      <c r="D75" s="156">
        <v>18333.3</v>
      </c>
      <c r="E75" s="150"/>
      <c r="F75" s="148">
        <f t="shared" ref="F75:F77" si="10">D75*20/100</f>
        <v>3666.66</v>
      </c>
      <c r="G75" s="148"/>
      <c r="H75" s="148">
        <f t="shared" ref="H75:H77" si="11">D75+F75</f>
        <v>21999.96</v>
      </c>
      <c r="I75" s="19"/>
    </row>
    <row r="76" spans="1:9" x14ac:dyDescent="0.35">
      <c r="A76" s="155">
        <v>3</v>
      </c>
      <c r="B76" s="159" t="s">
        <v>163</v>
      </c>
      <c r="C76" s="160"/>
      <c r="D76" s="156">
        <v>20000</v>
      </c>
      <c r="E76" s="24"/>
      <c r="F76" s="19">
        <f t="shared" si="10"/>
        <v>4000</v>
      </c>
      <c r="G76" s="19"/>
      <c r="H76" s="19">
        <f t="shared" si="11"/>
        <v>24000</v>
      </c>
      <c r="I76" s="19"/>
    </row>
    <row r="77" spans="1:9" x14ac:dyDescent="0.35">
      <c r="A77" s="155">
        <v>4</v>
      </c>
      <c r="B77" s="159" t="s">
        <v>162</v>
      </c>
      <c r="C77" s="160"/>
      <c r="D77" s="156">
        <v>25000</v>
      </c>
      <c r="E77" s="24"/>
      <c r="F77" s="19">
        <f t="shared" si="10"/>
        <v>5000</v>
      </c>
      <c r="G77" s="19"/>
      <c r="H77" s="19">
        <f t="shared" si="11"/>
        <v>30000</v>
      </c>
      <c r="I77" s="19"/>
    </row>
    <row r="78" spans="1:9" x14ac:dyDescent="0.35">
      <c r="A78" s="9" t="s">
        <v>86</v>
      </c>
      <c r="B78" s="161"/>
      <c r="C78" s="162"/>
      <c r="D78" s="17"/>
      <c r="E78" s="24"/>
      <c r="F78" s="16"/>
      <c r="G78" s="16"/>
      <c r="H78" s="16"/>
      <c r="I78" s="16"/>
    </row>
    <row r="79" spans="1:9" x14ac:dyDescent="0.35">
      <c r="A79" s="155">
        <v>1</v>
      </c>
      <c r="B79" s="159" t="s">
        <v>160</v>
      </c>
      <c r="C79" s="160"/>
      <c r="D79" s="156">
        <v>10500</v>
      </c>
      <c r="E79" s="24"/>
      <c r="F79" s="16">
        <f t="shared" si="2"/>
        <v>2100</v>
      </c>
      <c r="G79" s="16"/>
      <c r="H79" s="16">
        <f t="shared" si="3"/>
        <v>12600</v>
      </c>
      <c r="I79" s="16"/>
    </row>
    <row r="80" spans="1:9" x14ac:dyDescent="0.35">
      <c r="A80" s="155">
        <v>2</v>
      </c>
      <c r="B80" s="159" t="s">
        <v>161</v>
      </c>
      <c r="C80" s="160"/>
      <c r="D80" s="156">
        <v>33333.300000000003</v>
      </c>
      <c r="E80" s="150"/>
      <c r="F80" s="148">
        <f t="shared" ref="F80" si="12">D80*20/100</f>
        <v>6666.66</v>
      </c>
      <c r="G80" s="148"/>
      <c r="H80" s="148">
        <f t="shared" ref="H80" si="13">D80+F80</f>
        <v>39999.960000000006</v>
      </c>
      <c r="I80" s="19"/>
    </row>
    <row r="81" spans="1:9" x14ac:dyDescent="0.35">
      <c r="A81" s="9" t="s">
        <v>87</v>
      </c>
      <c r="B81" s="161"/>
      <c r="C81" s="162"/>
      <c r="D81" s="17"/>
      <c r="E81" s="24"/>
      <c r="F81" s="16"/>
      <c r="G81" s="16"/>
      <c r="H81" s="16"/>
      <c r="I81" s="16"/>
    </row>
    <row r="82" spans="1:9" x14ac:dyDescent="0.35">
      <c r="A82" s="155">
        <v>1</v>
      </c>
      <c r="B82" s="159" t="s">
        <v>160</v>
      </c>
      <c r="C82" s="160"/>
      <c r="D82" s="156">
        <v>2866.67</v>
      </c>
      <c r="E82" s="150"/>
      <c r="F82" s="148">
        <f t="shared" si="2"/>
        <v>573.33400000000006</v>
      </c>
      <c r="G82" s="148"/>
      <c r="H82" s="148">
        <f t="shared" si="3"/>
        <v>3440.0039999999999</v>
      </c>
      <c r="I82" s="16"/>
    </row>
    <row r="83" spans="1:9" x14ac:dyDescent="0.35">
      <c r="A83" s="155">
        <v>2</v>
      </c>
      <c r="B83" s="159" t="s">
        <v>162</v>
      </c>
      <c r="C83" s="160"/>
      <c r="D83" s="156">
        <v>5666.67</v>
      </c>
      <c r="E83" s="150"/>
      <c r="F83" s="148">
        <f t="shared" ref="F83:F84" si="14">D83*20/100</f>
        <v>1133.3339999999998</v>
      </c>
      <c r="G83" s="148"/>
      <c r="H83" s="148">
        <f t="shared" ref="H83:H84" si="15">D83+F83</f>
        <v>6800.0039999999999</v>
      </c>
      <c r="I83" s="19"/>
    </row>
    <row r="84" spans="1:9" x14ac:dyDescent="0.35">
      <c r="A84" s="155">
        <v>3</v>
      </c>
      <c r="B84" s="159" t="s">
        <v>161</v>
      </c>
      <c r="C84" s="160"/>
      <c r="D84" s="156">
        <v>9000</v>
      </c>
      <c r="E84" s="24"/>
      <c r="F84" s="19">
        <f t="shared" si="14"/>
        <v>1800</v>
      </c>
      <c r="G84" s="19"/>
      <c r="H84" s="19">
        <f t="shared" si="15"/>
        <v>10800</v>
      </c>
      <c r="I84" s="19"/>
    </row>
    <row r="85" spans="1:9" x14ac:dyDescent="0.35">
      <c r="A85" s="26" t="s">
        <v>88</v>
      </c>
      <c r="B85" s="161"/>
      <c r="C85" s="162"/>
      <c r="D85" s="17"/>
      <c r="E85" s="24"/>
      <c r="F85" s="16"/>
      <c r="G85" s="16"/>
      <c r="H85" s="16"/>
      <c r="I85" s="16"/>
    </row>
    <row r="86" spans="1:9" x14ac:dyDescent="0.35">
      <c r="A86" s="155">
        <v>1</v>
      </c>
      <c r="B86" s="159" t="s">
        <v>160</v>
      </c>
      <c r="C86" s="160"/>
      <c r="D86" s="156">
        <v>31000</v>
      </c>
      <c r="E86" s="24"/>
      <c r="F86" s="16">
        <f t="shared" si="2"/>
        <v>6200</v>
      </c>
      <c r="G86" s="16"/>
      <c r="H86" s="16">
        <f t="shared" si="3"/>
        <v>37200</v>
      </c>
      <c r="I86" s="16"/>
    </row>
    <row r="87" spans="1:9" x14ac:dyDescent="0.35">
      <c r="A87" s="155">
        <v>2</v>
      </c>
      <c r="B87" s="159" t="s">
        <v>161</v>
      </c>
      <c r="C87" s="160"/>
      <c r="D87" s="156">
        <v>31666.7</v>
      </c>
      <c r="E87" s="150"/>
      <c r="F87" s="148">
        <f t="shared" ref="F87:F89" si="16">D87*20/100</f>
        <v>6333.34</v>
      </c>
      <c r="G87" s="148"/>
      <c r="H87" s="148">
        <f t="shared" ref="H87:H89" si="17">D87+F87</f>
        <v>38000.04</v>
      </c>
      <c r="I87" s="19"/>
    </row>
    <row r="88" spans="1:9" x14ac:dyDescent="0.35">
      <c r="A88" s="155">
        <v>3</v>
      </c>
      <c r="B88" s="159" t="s">
        <v>162</v>
      </c>
      <c r="C88" s="160"/>
      <c r="D88" s="156">
        <v>32500</v>
      </c>
      <c r="E88" s="24"/>
      <c r="F88" s="19">
        <f t="shared" si="16"/>
        <v>6500</v>
      </c>
      <c r="G88" s="19"/>
      <c r="H88" s="19">
        <f t="shared" si="17"/>
        <v>39000</v>
      </c>
      <c r="I88" s="19"/>
    </row>
    <row r="89" spans="1:9" x14ac:dyDescent="0.35">
      <c r="A89" s="155">
        <v>4</v>
      </c>
      <c r="B89" s="159" t="s">
        <v>163</v>
      </c>
      <c r="C89" s="160"/>
      <c r="D89" s="156">
        <v>41700</v>
      </c>
      <c r="E89" s="24"/>
      <c r="F89" s="19">
        <f t="shared" si="16"/>
        <v>8340</v>
      </c>
      <c r="G89" s="19"/>
      <c r="H89" s="19">
        <f t="shared" si="17"/>
        <v>50040</v>
      </c>
      <c r="I89" s="19"/>
    </row>
    <row r="90" spans="1:9" x14ac:dyDescent="0.35">
      <c r="A90" s="9" t="s">
        <v>89</v>
      </c>
      <c r="B90" s="163"/>
      <c r="C90" s="164"/>
      <c r="D90" s="17"/>
      <c r="E90" s="24"/>
      <c r="F90" s="16"/>
      <c r="G90" s="16"/>
      <c r="H90" s="16"/>
      <c r="I90" s="16"/>
    </row>
    <row r="91" spans="1:9" x14ac:dyDescent="0.35">
      <c r="A91" s="155">
        <v>1</v>
      </c>
      <c r="B91" s="159" t="s">
        <v>160</v>
      </c>
      <c r="C91" s="160"/>
      <c r="D91" s="156">
        <v>5666.67</v>
      </c>
      <c r="E91" s="150"/>
      <c r="F91" s="148">
        <f t="shared" si="2"/>
        <v>1133.3339999999998</v>
      </c>
      <c r="G91" s="148"/>
      <c r="H91" s="148">
        <f t="shared" si="3"/>
        <v>6800.0039999999999</v>
      </c>
      <c r="I91" s="16"/>
    </row>
    <row r="92" spans="1:9" x14ac:dyDescent="0.35">
      <c r="A92" s="155">
        <v>2</v>
      </c>
      <c r="B92" s="159" t="s">
        <v>162</v>
      </c>
      <c r="C92" s="160"/>
      <c r="D92" s="156">
        <v>7500</v>
      </c>
      <c r="E92" s="150"/>
      <c r="F92" s="148">
        <f t="shared" ref="F92:F100" si="18">D92*20/100</f>
        <v>1500</v>
      </c>
      <c r="G92" s="148"/>
      <c r="H92" s="148">
        <f t="shared" ref="H92:H100" si="19">D92+F92</f>
        <v>9000</v>
      </c>
      <c r="I92" s="16"/>
    </row>
    <row r="93" spans="1:9" x14ac:dyDescent="0.35">
      <c r="A93" s="155">
        <v>3</v>
      </c>
      <c r="B93" s="159" t="s">
        <v>161</v>
      </c>
      <c r="C93" s="160"/>
      <c r="D93" s="156">
        <v>11666.7</v>
      </c>
      <c r="E93" s="150"/>
      <c r="F93" s="148">
        <f t="shared" ref="F93:F94" si="20">D93*20/100</f>
        <v>2333.34</v>
      </c>
      <c r="G93" s="148"/>
      <c r="H93" s="148">
        <f t="shared" ref="H93:H94" si="21">D93+F93</f>
        <v>14000.04</v>
      </c>
      <c r="I93" s="19"/>
    </row>
    <row r="94" spans="1:9" x14ac:dyDescent="0.35">
      <c r="A94" s="155">
        <v>4</v>
      </c>
      <c r="B94" s="159" t="s">
        <v>163</v>
      </c>
      <c r="C94" s="160"/>
      <c r="D94" s="156">
        <v>13500</v>
      </c>
      <c r="E94" s="24"/>
      <c r="F94" s="19">
        <f t="shared" si="20"/>
        <v>2700</v>
      </c>
      <c r="G94" s="19"/>
      <c r="H94" s="19">
        <f t="shared" si="21"/>
        <v>16200</v>
      </c>
      <c r="I94" s="19"/>
    </row>
    <row r="95" spans="1:9" x14ac:dyDescent="0.35">
      <c r="A95" s="9" t="s">
        <v>90</v>
      </c>
      <c r="B95" s="161"/>
      <c r="C95" s="162"/>
      <c r="D95" s="17"/>
      <c r="E95" s="24"/>
      <c r="F95" s="16"/>
      <c r="G95" s="16"/>
      <c r="H95" s="16"/>
      <c r="I95" s="16"/>
    </row>
    <row r="96" spans="1:9" x14ac:dyDescent="0.35">
      <c r="A96" s="155">
        <v>1</v>
      </c>
      <c r="B96" s="159" t="s">
        <v>160</v>
      </c>
      <c r="C96" s="160"/>
      <c r="D96" s="156">
        <v>3583.33</v>
      </c>
      <c r="E96" s="150"/>
      <c r="F96" s="148">
        <f t="shared" si="18"/>
        <v>716.66600000000005</v>
      </c>
      <c r="G96" s="148"/>
      <c r="H96" s="148">
        <f t="shared" si="19"/>
        <v>4299.9960000000001</v>
      </c>
      <c r="I96" s="16"/>
    </row>
    <row r="97" spans="1:9" x14ac:dyDescent="0.35">
      <c r="A97" s="155">
        <v>2</v>
      </c>
      <c r="B97" s="159" t="s">
        <v>163</v>
      </c>
      <c r="C97" s="160"/>
      <c r="D97" s="156">
        <v>5000</v>
      </c>
      <c r="E97" s="150"/>
      <c r="F97" s="148">
        <f t="shared" ref="F97:F98" si="22">D97*20/100</f>
        <v>1000</v>
      </c>
      <c r="G97" s="148"/>
      <c r="H97" s="148">
        <f t="shared" ref="H97:H98" si="23">D97+F97</f>
        <v>6000</v>
      </c>
      <c r="I97" s="19"/>
    </row>
    <row r="98" spans="1:9" x14ac:dyDescent="0.35">
      <c r="A98" s="155">
        <v>3</v>
      </c>
      <c r="B98" s="159" t="s">
        <v>161</v>
      </c>
      <c r="C98" s="160"/>
      <c r="D98" s="156">
        <v>6666.67</v>
      </c>
      <c r="E98" s="150"/>
      <c r="F98" s="148">
        <f t="shared" si="22"/>
        <v>1333.3339999999998</v>
      </c>
      <c r="G98" s="148"/>
      <c r="H98" s="148">
        <f t="shared" si="23"/>
        <v>8000.0039999999999</v>
      </c>
      <c r="I98" s="19"/>
    </row>
    <row r="99" spans="1:9" x14ac:dyDescent="0.35">
      <c r="A99" s="9" t="s">
        <v>91</v>
      </c>
      <c r="B99" s="161"/>
      <c r="C99" s="162"/>
      <c r="D99" s="17"/>
      <c r="E99" s="24"/>
      <c r="F99" s="16"/>
      <c r="G99" s="16"/>
      <c r="H99" s="16"/>
      <c r="I99" s="16"/>
    </row>
    <row r="100" spans="1:9" x14ac:dyDescent="0.35">
      <c r="A100" s="155">
        <v>1</v>
      </c>
      <c r="B100" s="159" t="s">
        <v>160</v>
      </c>
      <c r="C100" s="160"/>
      <c r="D100" s="156">
        <v>78750</v>
      </c>
      <c r="E100" s="24"/>
      <c r="F100" s="16">
        <f t="shared" si="18"/>
        <v>15750</v>
      </c>
      <c r="G100" s="16"/>
      <c r="H100" s="16">
        <f t="shared" si="19"/>
        <v>94500</v>
      </c>
      <c r="I100" s="16"/>
    </row>
    <row r="101" spans="1:9" x14ac:dyDescent="0.35">
      <c r="A101" s="155">
        <v>2</v>
      </c>
      <c r="B101" s="159" t="s">
        <v>161</v>
      </c>
      <c r="C101" s="160"/>
      <c r="D101" s="156">
        <v>100000</v>
      </c>
      <c r="E101" s="24"/>
      <c r="F101" s="19">
        <f t="shared" ref="F101:F102" si="24">D101*20/100</f>
        <v>20000</v>
      </c>
      <c r="G101" s="19"/>
      <c r="H101" s="19">
        <f t="shared" ref="H101:H102" si="25">D101+F101</f>
        <v>120000</v>
      </c>
      <c r="I101" s="19"/>
    </row>
    <row r="102" spans="1:9" x14ac:dyDescent="0.35">
      <c r="A102" s="155">
        <v>3</v>
      </c>
      <c r="B102" s="159" t="s">
        <v>163</v>
      </c>
      <c r="C102" s="160"/>
      <c r="D102" s="156">
        <v>125000</v>
      </c>
      <c r="E102" s="24"/>
      <c r="F102" s="19">
        <f t="shared" si="24"/>
        <v>25000</v>
      </c>
      <c r="G102" s="19"/>
      <c r="H102" s="19">
        <f t="shared" si="25"/>
        <v>150000</v>
      </c>
      <c r="I102" s="19"/>
    </row>
    <row r="103" spans="1:9" x14ac:dyDescent="0.35">
      <c r="A103" s="9" t="s">
        <v>92</v>
      </c>
      <c r="B103" s="161"/>
      <c r="C103" s="162"/>
      <c r="D103" s="17"/>
      <c r="E103" s="24"/>
      <c r="F103" s="16"/>
      <c r="G103" s="16"/>
      <c r="H103" s="16"/>
      <c r="I103" s="16"/>
    </row>
    <row r="104" spans="1:9" x14ac:dyDescent="0.35">
      <c r="A104" s="155">
        <v>1</v>
      </c>
      <c r="B104" s="159" t="s">
        <v>160</v>
      </c>
      <c r="C104" s="160"/>
      <c r="D104" s="156">
        <v>7166.67</v>
      </c>
      <c r="E104" s="150"/>
      <c r="F104" s="148">
        <f t="shared" ref="F104:F135" si="26">D104*20/100</f>
        <v>1433.3339999999998</v>
      </c>
      <c r="G104" s="148"/>
      <c r="H104" s="148">
        <f t="shared" ref="H104:H136" si="27">D104+F104</f>
        <v>8600.0040000000008</v>
      </c>
      <c r="I104" s="16"/>
    </row>
    <row r="105" spans="1:9" x14ac:dyDescent="0.35">
      <c r="A105" s="155">
        <v>2</v>
      </c>
      <c r="B105" s="159" t="s">
        <v>162</v>
      </c>
      <c r="C105" s="160"/>
      <c r="D105" s="156">
        <v>9000</v>
      </c>
      <c r="E105" s="150"/>
      <c r="F105" s="148">
        <f t="shared" ref="F105:F107" si="28">D105*20/100</f>
        <v>1800</v>
      </c>
      <c r="G105" s="148"/>
      <c r="H105" s="148">
        <f t="shared" ref="H105:H107" si="29">D105+F105</f>
        <v>10800</v>
      </c>
      <c r="I105" s="19"/>
    </row>
    <row r="106" spans="1:9" x14ac:dyDescent="0.35">
      <c r="A106" s="155">
        <v>3</v>
      </c>
      <c r="B106" s="159" t="s">
        <v>161</v>
      </c>
      <c r="C106" s="160"/>
      <c r="D106" s="156">
        <v>10833.3</v>
      </c>
      <c r="E106" s="150"/>
      <c r="F106" s="148">
        <f t="shared" si="28"/>
        <v>2166.66</v>
      </c>
      <c r="G106" s="148"/>
      <c r="H106" s="148">
        <f t="shared" si="29"/>
        <v>12999.96</v>
      </c>
      <c r="I106" s="19"/>
    </row>
    <row r="107" spans="1:9" x14ac:dyDescent="0.35">
      <c r="A107" s="155">
        <v>4</v>
      </c>
      <c r="B107" s="159" t="s">
        <v>163</v>
      </c>
      <c r="C107" s="160"/>
      <c r="D107" s="156">
        <v>12500</v>
      </c>
      <c r="E107" s="24"/>
      <c r="F107" s="19">
        <f t="shared" si="28"/>
        <v>2500</v>
      </c>
      <c r="G107" s="19"/>
      <c r="H107" s="19">
        <f t="shared" si="29"/>
        <v>15000</v>
      </c>
      <c r="I107" s="19"/>
    </row>
    <row r="108" spans="1:9" x14ac:dyDescent="0.35">
      <c r="A108" s="9" t="s">
        <v>93</v>
      </c>
      <c r="B108" s="161"/>
      <c r="C108" s="162"/>
      <c r="D108" s="17"/>
      <c r="E108" s="24"/>
      <c r="F108" s="16"/>
      <c r="G108" s="16"/>
      <c r="H108" s="16"/>
      <c r="I108" s="16"/>
    </row>
    <row r="109" spans="1:9" x14ac:dyDescent="0.35">
      <c r="A109" s="155">
        <v>1</v>
      </c>
      <c r="B109" s="159" t="s">
        <v>160</v>
      </c>
      <c r="C109" s="160"/>
      <c r="D109" s="156">
        <v>8833.33</v>
      </c>
      <c r="E109" s="150"/>
      <c r="F109" s="148">
        <f t="shared" si="26"/>
        <v>1766.6660000000002</v>
      </c>
      <c r="G109" s="148"/>
      <c r="H109" s="148">
        <f t="shared" si="27"/>
        <v>10599.995999999999</v>
      </c>
      <c r="I109" s="16"/>
    </row>
    <row r="110" spans="1:9" x14ac:dyDescent="0.35">
      <c r="A110" s="155">
        <v>2</v>
      </c>
      <c r="B110" s="159" t="s">
        <v>162</v>
      </c>
      <c r="C110" s="160"/>
      <c r="D110" s="156">
        <v>9833.33</v>
      </c>
      <c r="E110" s="150"/>
      <c r="F110" s="148">
        <f t="shared" ref="F110:F112" si="30">D110*20/100</f>
        <v>1966.6660000000002</v>
      </c>
      <c r="G110" s="148"/>
      <c r="H110" s="148">
        <f t="shared" ref="H110:H112" si="31">D110+F110</f>
        <v>11799.995999999999</v>
      </c>
      <c r="I110" s="19"/>
    </row>
    <row r="111" spans="1:9" x14ac:dyDescent="0.35">
      <c r="A111" s="155">
        <v>3</v>
      </c>
      <c r="B111" s="159" t="s">
        <v>161</v>
      </c>
      <c r="C111" s="160"/>
      <c r="D111" s="156">
        <v>11666.7</v>
      </c>
      <c r="E111" s="150"/>
      <c r="F111" s="148">
        <f t="shared" si="30"/>
        <v>2333.34</v>
      </c>
      <c r="G111" s="148"/>
      <c r="H111" s="148">
        <f t="shared" si="31"/>
        <v>14000.04</v>
      </c>
      <c r="I111" s="19"/>
    </row>
    <row r="112" spans="1:9" x14ac:dyDescent="0.35">
      <c r="A112" s="155">
        <v>4</v>
      </c>
      <c r="B112" s="159" t="s">
        <v>163</v>
      </c>
      <c r="C112" s="160"/>
      <c r="D112" s="156">
        <v>15000</v>
      </c>
      <c r="E112" s="24"/>
      <c r="F112" s="19">
        <f t="shared" si="30"/>
        <v>3000</v>
      </c>
      <c r="G112" s="19"/>
      <c r="H112" s="19">
        <f t="shared" si="31"/>
        <v>18000</v>
      </c>
      <c r="I112" s="19"/>
    </row>
    <row r="113" spans="1:9" x14ac:dyDescent="0.35">
      <c r="A113" s="9" t="s">
        <v>94</v>
      </c>
      <c r="B113" s="161"/>
      <c r="C113" s="162"/>
      <c r="D113" s="17"/>
      <c r="E113" s="24"/>
      <c r="F113" s="16"/>
      <c r="G113" s="16"/>
      <c r="H113" s="16"/>
      <c r="I113" s="16"/>
    </row>
    <row r="114" spans="1:9" x14ac:dyDescent="0.35">
      <c r="A114" s="155">
        <v>1</v>
      </c>
      <c r="B114" s="159" t="s">
        <v>160</v>
      </c>
      <c r="C114" s="160"/>
      <c r="D114" s="156">
        <v>38333.300000000003</v>
      </c>
      <c r="E114" s="150"/>
      <c r="F114" s="148">
        <f t="shared" si="26"/>
        <v>7666.66</v>
      </c>
      <c r="G114" s="148"/>
      <c r="H114" s="148">
        <f t="shared" si="27"/>
        <v>45999.960000000006</v>
      </c>
      <c r="I114" s="16"/>
    </row>
    <row r="115" spans="1:9" x14ac:dyDescent="0.35">
      <c r="A115" s="155">
        <v>2</v>
      </c>
      <c r="B115" s="159" t="s">
        <v>161</v>
      </c>
      <c r="C115" s="160"/>
      <c r="D115" s="156">
        <v>40000</v>
      </c>
      <c r="E115" s="150"/>
      <c r="F115" s="148">
        <f t="shared" ref="F115:F117" si="32">D115*20/100</f>
        <v>8000</v>
      </c>
      <c r="G115" s="148"/>
      <c r="H115" s="148">
        <f t="shared" ref="H115:H117" si="33">D115+F115</f>
        <v>48000</v>
      </c>
      <c r="I115" s="19"/>
    </row>
    <row r="116" spans="1:9" x14ac:dyDescent="0.35">
      <c r="A116" s="155">
        <v>3</v>
      </c>
      <c r="B116" s="159" t="s">
        <v>162</v>
      </c>
      <c r="C116" s="160"/>
      <c r="D116" s="156">
        <v>45833.3</v>
      </c>
      <c r="E116" s="150"/>
      <c r="F116" s="148">
        <f t="shared" si="32"/>
        <v>9166.66</v>
      </c>
      <c r="G116" s="148"/>
      <c r="H116" s="148">
        <f t="shared" si="33"/>
        <v>54999.960000000006</v>
      </c>
      <c r="I116" s="19"/>
    </row>
    <row r="117" spans="1:9" x14ac:dyDescent="0.35">
      <c r="A117" s="155">
        <v>4</v>
      </c>
      <c r="B117" s="159" t="s">
        <v>163</v>
      </c>
      <c r="C117" s="160"/>
      <c r="D117" s="156">
        <v>62500</v>
      </c>
      <c r="E117" s="24"/>
      <c r="F117" s="19">
        <f t="shared" si="32"/>
        <v>12500</v>
      </c>
      <c r="G117" s="19"/>
      <c r="H117" s="19">
        <f t="shared" si="33"/>
        <v>75000</v>
      </c>
      <c r="I117" s="19"/>
    </row>
    <row r="118" spans="1:9" x14ac:dyDescent="0.35">
      <c r="A118" s="9" t="s">
        <v>95</v>
      </c>
      <c r="B118" s="161"/>
      <c r="C118" s="162"/>
      <c r="D118" s="17"/>
      <c r="E118" s="24"/>
      <c r="F118" s="16"/>
      <c r="G118" s="16"/>
      <c r="H118" s="16"/>
      <c r="I118" s="16"/>
    </row>
    <row r="119" spans="1:9" x14ac:dyDescent="0.35">
      <c r="A119" s="155">
        <v>1</v>
      </c>
      <c r="B119" s="159" t="s">
        <v>162</v>
      </c>
      <c r="C119" s="160"/>
      <c r="D119" s="156">
        <v>31000</v>
      </c>
      <c r="E119" s="24"/>
      <c r="F119" s="16">
        <f t="shared" si="26"/>
        <v>6200</v>
      </c>
      <c r="G119" s="16"/>
      <c r="H119" s="16">
        <f t="shared" si="27"/>
        <v>37200</v>
      </c>
      <c r="I119" s="16"/>
    </row>
    <row r="120" spans="1:9" x14ac:dyDescent="0.35">
      <c r="A120" s="155">
        <v>2</v>
      </c>
      <c r="B120" s="159" t="s">
        <v>160</v>
      </c>
      <c r="C120" s="160"/>
      <c r="D120" s="156">
        <v>33000</v>
      </c>
      <c r="E120" s="24"/>
      <c r="F120" s="19">
        <f t="shared" ref="F120:F122" si="34">D120*20/100</f>
        <v>6600</v>
      </c>
      <c r="G120" s="19"/>
      <c r="H120" s="19">
        <f t="shared" ref="H120:H122" si="35">D120+F120</f>
        <v>39600</v>
      </c>
      <c r="I120" s="19"/>
    </row>
    <row r="121" spans="1:9" x14ac:dyDescent="0.35">
      <c r="A121" s="155">
        <v>3</v>
      </c>
      <c r="B121" s="159" t="s">
        <v>163</v>
      </c>
      <c r="C121" s="160"/>
      <c r="D121" s="156">
        <v>43400</v>
      </c>
      <c r="E121" s="24"/>
      <c r="F121" s="19">
        <f t="shared" si="34"/>
        <v>8680</v>
      </c>
      <c r="G121" s="19"/>
      <c r="H121" s="19">
        <f t="shared" si="35"/>
        <v>52080</v>
      </c>
      <c r="I121" s="19"/>
    </row>
    <row r="122" spans="1:9" x14ac:dyDescent="0.35">
      <c r="A122" s="155">
        <v>4</v>
      </c>
      <c r="B122" s="159" t="s">
        <v>161</v>
      </c>
      <c r="C122" s="160"/>
      <c r="D122" s="156">
        <v>51666.7</v>
      </c>
      <c r="E122" s="150"/>
      <c r="F122" s="148">
        <f t="shared" si="34"/>
        <v>10333.34</v>
      </c>
      <c r="G122" s="148"/>
      <c r="H122" s="148">
        <f t="shared" si="35"/>
        <v>62000.039999999994</v>
      </c>
      <c r="I122" s="19"/>
    </row>
    <row r="123" spans="1:9" x14ac:dyDescent="0.35">
      <c r="A123" s="9" t="s">
        <v>96</v>
      </c>
      <c r="B123" s="161"/>
      <c r="C123" s="162"/>
      <c r="D123" s="17"/>
      <c r="E123" s="24"/>
      <c r="F123" s="16"/>
      <c r="G123" s="16"/>
      <c r="H123" s="16"/>
      <c r="I123" s="16"/>
    </row>
    <row r="124" spans="1:9" x14ac:dyDescent="0.35">
      <c r="A124" s="155">
        <v>1</v>
      </c>
      <c r="B124" s="159" t="s">
        <v>160</v>
      </c>
      <c r="C124" s="160"/>
      <c r="D124" s="156">
        <v>90000</v>
      </c>
      <c r="E124" s="24"/>
      <c r="F124" s="16">
        <f t="shared" si="26"/>
        <v>18000</v>
      </c>
      <c r="G124" s="16"/>
      <c r="H124" s="16">
        <f t="shared" si="27"/>
        <v>108000</v>
      </c>
      <c r="I124" s="16"/>
    </row>
    <row r="125" spans="1:9" x14ac:dyDescent="0.35">
      <c r="A125" s="155">
        <v>2</v>
      </c>
      <c r="B125" s="159" t="s">
        <v>161</v>
      </c>
      <c r="C125" s="160"/>
      <c r="D125" s="156">
        <v>95000</v>
      </c>
      <c r="E125" s="24"/>
      <c r="F125" s="19">
        <f t="shared" ref="F125" si="36">D125*20/100</f>
        <v>19000</v>
      </c>
      <c r="G125" s="19"/>
      <c r="H125" s="19">
        <f t="shared" ref="H125" si="37">D125+F125</f>
        <v>114000</v>
      </c>
      <c r="I125" s="19"/>
    </row>
    <row r="126" spans="1:9" x14ac:dyDescent="0.35">
      <c r="A126" s="9" t="s">
        <v>97</v>
      </c>
      <c r="B126" s="161"/>
      <c r="C126" s="162"/>
      <c r="D126" s="17"/>
      <c r="E126" s="24"/>
      <c r="F126" s="16"/>
      <c r="G126" s="16"/>
      <c r="H126" s="16"/>
      <c r="I126" s="16"/>
    </row>
    <row r="127" spans="1:9" x14ac:dyDescent="0.35">
      <c r="A127" s="155">
        <v>1</v>
      </c>
      <c r="B127" s="159" t="s">
        <v>161</v>
      </c>
      <c r="C127" s="160"/>
      <c r="D127" s="156">
        <v>838667</v>
      </c>
      <c r="E127" s="24"/>
      <c r="F127" s="149">
        <f t="shared" si="26"/>
        <v>167733.4</v>
      </c>
      <c r="G127" s="149"/>
      <c r="H127" s="149">
        <f t="shared" si="27"/>
        <v>1006400.4</v>
      </c>
      <c r="I127" s="16"/>
    </row>
    <row r="128" spans="1:9" x14ac:dyDescent="0.35">
      <c r="A128" s="155">
        <v>2</v>
      </c>
      <c r="B128" s="159" t="s">
        <v>162</v>
      </c>
      <c r="C128" s="160"/>
      <c r="D128" s="156">
        <v>857167</v>
      </c>
      <c r="E128" s="24"/>
      <c r="F128" s="149">
        <f t="shared" si="26"/>
        <v>171433.4</v>
      </c>
      <c r="G128" s="149"/>
      <c r="H128" s="149">
        <f t="shared" si="27"/>
        <v>1028600.4</v>
      </c>
      <c r="I128" s="16"/>
    </row>
    <row r="129" spans="1:9" x14ac:dyDescent="0.35">
      <c r="A129" s="9" t="s">
        <v>98</v>
      </c>
      <c r="B129" s="161"/>
      <c r="C129" s="162"/>
      <c r="D129" s="17"/>
      <c r="E129" s="24"/>
      <c r="F129" s="16"/>
      <c r="G129" s="16"/>
      <c r="H129" s="16"/>
      <c r="I129" s="16"/>
    </row>
    <row r="130" spans="1:9" x14ac:dyDescent="0.35">
      <c r="A130" s="155">
        <v>1</v>
      </c>
      <c r="B130" s="159" t="s">
        <v>161</v>
      </c>
      <c r="C130" s="160"/>
      <c r="D130" s="156">
        <v>13833.3</v>
      </c>
      <c r="E130" s="150"/>
      <c r="F130" s="148">
        <f t="shared" si="26"/>
        <v>2766.66</v>
      </c>
      <c r="G130" s="148"/>
      <c r="H130" s="148">
        <f t="shared" si="27"/>
        <v>16599.96</v>
      </c>
      <c r="I130" s="16"/>
    </row>
    <row r="131" spans="1:9" x14ac:dyDescent="0.35">
      <c r="A131" s="9" t="s">
        <v>99</v>
      </c>
      <c r="B131" s="157"/>
      <c r="C131" s="158"/>
      <c r="D131" s="17"/>
      <c r="E131" s="24"/>
      <c r="F131" s="16"/>
      <c r="G131" s="16"/>
      <c r="H131" s="16"/>
      <c r="I131" s="16"/>
    </row>
    <row r="132" spans="1:9" x14ac:dyDescent="0.35">
      <c r="A132" s="155">
        <v>1</v>
      </c>
      <c r="B132" s="159" t="s">
        <v>160</v>
      </c>
      <c r="C132" s="160"/>
      <c r="D132" s="156">
        <v>6333.33</v>
      </c>
      <c r="E132" s="150"/>
      <c r="F132" s="148">
        <f t="shared" si="26"/>
        <v>1266.6660000000002</v>
      </c>
      <c r="G132" s="148"/>
      <c r="H132" s="148">
        <f t="shared" si="27"/>
        <v>7599.9960000000001</v>
      </c>
      <c r="I132" s="16"/>
    </row>
    <row r="133" spans="1:9" x14ac:dyDescent="0.35">
      <c r="A133" s="155">
        <v>2</v>
      </c>
      <c r="B133" s="159" t="s">
        <v>161</v>
      </c>
      <c r="C133" s="160"/>
      <c r="D133" s="156">
        <v>8333.33</v>
      </c>
      <c r="E133" s="150"/>
      <c r="F133" s="148">
        <f t="shared" ref="F133" si="38">D133*20/100</f>
        <v>1666.6660000000002</v>
      </c>
      <c r="G133" s="148"/>
      <c r="H133" s="148">
        <f t="shared" ref="H133" si="39">D133+F133</f>
        <v>9999.9959999999992</v>
      </c>
      <c r="I133" s="19"/>
    </row>
    <row r="134" spans="1:9" x14ac:dyDescent="0.35">
      <c r="A134" s="9" t="s">
        <v>100</v>
      </c>
      <c r="B134" s="157"/>
      <c r="C134" s="158"/>
      <c r="D134" s="17"/>
      <c r="E134" s="24"/>
      <c r="F134" s="16"/>
      <c r="G134" s="16"/>
      <c r="H134" s="16"/>
      <c r="I134" s="16"/>
    </row>
    <row r="135" spans="1:9" x14ac:dyDescent="0.35">
      <c r="A135" s="155">
        <v>1</v>
      </c>
      <c r="B135" s="159" t="s">
        <v>160</v>
      </c>
      <c r="C135" s="160"/>
      <c r="D135" s="156">
        <v>13166.7</v>
      </c>
      <c r="E135" s="150"/>
      <c r="F135" s="148">
        <f t="shared" si="26"/>
        <v>2633.34</v>
      </c>
      <c r="G135" s="148"/>
      <c r="H135" s="148">
        <f t="shared" si="27"/>
        <v>15800.04</v>
      </c>
      <c r="I135" s="16"/>
    </row>
    <row r="136" spans="1:9" x14ac:dyDescent="0.35">
      <c r="A136" s="155">
        <v>2</v>
      </c>
      <c r="B136" s="159" t="s">
        <v>164</v>
      </c>
      <c r="C136" s="160"/>
      <c r="D136" s="156">
        <v>48000</v>
      </c>
      <c r="E136" s="24"/>
      <c r="F136" s="16">
        <v>0</v>
      </c>
      <c r="G136" s="16"/>
      <c r="H136" s="16">
        <f t="shared" si="27"/>
        <v>48000</v>
      </c>
      <c r="I136" s="16"/>
    </row>
    <row r="137" spans="1:9" x14ac:dyDescent="0.35">
      <c r="A137" s="9" t="s">
        <v>101</v>
      </c>
      <c r="B137" s="157"/>
      <c r="C137" s="158"/>
      <c r="D137" s="17"/>
      <c r="E137" s="24"/>
      <c r="F137" s="16"/>
      <c r="G137" s="16"/>
      <c r="H137" s="16"/>
      <c r="I137" s="16"/>
    </row>
    <row r="138" spans="1:9" x14ac:dyDescent="0.35">
      <c r="A138" s="155">
        <v>1</v>
      </c>
      <c r="B138" s="159" t="s">
        <v>160</v>
      </c>
      <c r="C138" s="160"/>
      <c r="D138" s="156">
        <v>8900</v>
      </c>
      <c r="E138" s="24"/>
      <c r="F138" s="16">
        <f t="shared" ref="F138" si="40">D138*20/100</f>
        <v>1780</v>
      </c>
      <c r="G138" s="16"/>
      <c r="H138" s="16">
        <f t="shared" ref="H138" si="41">D138+F138</f>
        <v>10680</v>
      </c>
      <c r="I138" s="16"/>
    </row>
    <row r="139" spans="1:9" x14ac:dyDescent="0.35">
      <c r="A139" s="9" t="s">
        <v>102</v>
      </c>
      <c r="B139" s="157"/>
      <c r="C139" s="158"/>
      <c r="D139" s="17"/>
      <c r="E139" s="24"/>
      <c r="F139" s="16"/>
      <c r="G139" s="16"/>
      <c r="H139" s="16"/>
      <c r="I139" s="16"/>
    </row>
    <row r="140" spans="1:9" x14ac:dyDescent="0.35">
      <c r="A140" s="155">
        <v>1</v>
      </c>
      <c r="B140" s="159" t="s">
        <v>161</v>
      </c>
      <c r="C140" s="160"/>
      <c r="D140" s="156">
        <v>6666.67</v>
      </c>
      <c r="E140" s="150"/>
      <c r="F140" s="148">
        <f t="shared" ref="F140:F152" si="42">D140*20/100</f>
        <v>1333.3339999999998</v>
      </c>
      <c r="G140" s="148"/>
      <c r="H140" s="148">
        <f t="shared" ref="H140:H152" si="43">D140+F140</f>
        <v>8000.0039999999999</v>
      </c>
      <c r="I140" s="16"/>
    </row>
    <row r="141" spans="1:9" x14ac:dyDescent="0.35">
      <c r="A141" s="155">
        <v>2</v>
      </c>
      <c r="B141" s="159" t="s">
        <v>162</v>
      </c>
      <c r="C141" s="160"/>
      <c r="D141" s="156">
        <v>7083.33</v>
      </c>
      <c r="E141" s="150"/>
      <c r="F141" s="148">
        <f t="shared" si="42"/>
        <v>1416.6660000000002</v>
      </c>
      <c r="G141" s="148"/>
      <c r="H141" s="148">
        <f t="shared" si="43"/>
        <v>8499.9959999999992</v>
      </c>
      <c r="I141" s="16"/>
    </row>
    <row r="142" spans="1:9" x14ac:dyDescent="0.35">
      <c r="A142" s="155">
        <v>3</v>
      </c>
      <c r="B142" s="159" t="s">
        <v>160</v>
      </c>
      <c r="C142" s="160"/>
      <c r="D142" s="156">
        <v>7166.67</v>
      </c>
      <c r="E142" s="150"/>
      <c r="F142" s="148">
        <f t="shared" si="42"/>
        <v>1433.3339999999998</v>
      </c>
      <c r="G142" s="148"/>
      <c r="H142" s="148">
        <f t="shared" si="43"/>
        <v>8600.0040000000008</v>
      </c>
      <c r="I142" s="16"/>
    </row>
    <row r="143" spans="1:9" x14ac:dyDescent="0.35">
      <c r="A143" s="9" t="s">
        <v>103</v>
      </c>
      <c r="B143" s="157"/>
      <c r="C143" s="158"/>
      <c r="D143" s="17"/>
      <c r="E143" s="24"/>
      <c r="F143" s="16"/>
      <c r="G143" s="16"/>
      <c r="H143" s="16"/>
      <c r="I143" s="16"/>
    </row>
    <row r="144" spans="1:9" x14ac:dyDescent="0.35">
      <c r="A144" s="155">
        <v>1</v>
      </c>
      <c r="B144" s="159" t="s">
        <v>162</v>
      </c>
      <c r="C144" s="160"/>
      <c r="D144" s="156">
        <v>1666.67</v>
      </c>
      <c r="E144" s="150"/>
      <c r="F144" s="148">
        <f t="shared" si="42"/>
        <v>333.334</v>
      </c>
      <c r="G144" s="148"/>
      <c r="H144" s="148">
        <f t="shared" si="43"/>
        <v>2000.0040000000001</v>
      </c>
      <c r="I144" s="16"/>
    </row>
    <row r="145" spans="1:9" x14ac:dyDescent="0.35">
      <c r="A145" s="155">
        <v>2</v>
      </c>
      <c r="B145" s="159" t="s">
        <v>160</v>
      </c>
      <c r="C145" s="160"/>
      <c r="D145" s="156">
        <v>2000</v>
      </c>
      <c r="E145" s="24"/>
      <c r="F145" s="16">
        <f t="shared" si="42"/>
        <v>400</v>
      </c>
      <c r="G145" s="16"/>
      <c r="H145" s="16">
        <f t="shared" si="43"/>
        <v>2400</v>
      </c>
      <c r="I145" s="16"/>
    </row>
    <row r="146" spans="1:9" x14ac:dyDescent="0.35">
      <c r="A146" s="155">
        <v>3</v>
      </c>
      <c r="B146" s="159" t="s">
        <v>161</v>
      </c>
      <c r="C146" s="160"/>
      <c r="D146" s="156">
        <v>2500</v>
      </c>
      <c r="E146" s="24"/>
      <c r="F146" s="16">
        <f t="shared" si="42"/>
        <v>500</v>
      </c>
      <c r="G146" s="16"/>
      <c r="H146" s="16">
        <f t="shared" si="43"/>
        <v>3000</v>
      </c>
      <c r="I146" s="16"/>
    </row>
    <row r="147" spans="1:9" x14ac:dyDescent="0.35">
      <c r="A147" s="155">
        <v>4</v>
      </c>
      <c r="B147" s="159" t="s">
        <v>163</v>
      </c>
      <c r="C147" s="160"/>
      <c r="D147" s="156">
        <v>5000</v>
      </c>
      <c r="E147" s="24"/>
      <c r="F147" s="16">
        <f t="shared" si="42"/>
        <v>1000</v>
      </c>
      <c r="G147" s="16"/>
      <c r="H147" s="16">
        <f t="shared" si="43"/>
        <v>6000</v>
      </c>
      <c r="I147" s="16"/>
    </row>
    <row r="148" spans="1:9" x14ac:dyDescent="0.35">
      <c r="A148" s="9" t="s">
        <v>104</v>
      </c>
      <c r="B148" s="157"/>
      <c r="C148" s="158"/>
      <c r="D148" s="17"/>
      <c r="E148" s="24"/>
      <c r="F148" s="16"/>
      <c r="G148" s="16"/>
      <c r="H148" s="16"/>
      <c r="I148" s="16"/>
    </row>
    <row r="149" spans="1:9" x14ac:dyDescent="0.35">
      <c r="A149" s="155">
        <v>1</v>
      </c>
      <c r="B149" s="159" t="s">
        <v>160</v>
      </c>
      <c r="C149" s="160"/>
      <c r="D149" s="156">
        <v>5666.67</v>
      </c>
      <c r="E149" s="150"/>
      <c r="F149" s="148">
        <f t="shared" si="42"/>
        <v>1133.3339999999998</v>
      </c>
      <c r="G149" s="148"/>
      <c r="H149" s="148">
        <f t="shared" si="43"/>
        <v>6800.0039999999999</v>
      </c>
      <c r="I149" s="16"/>
    </row>
    <row r="150" spans="1:9" x14ac:dyDescent="0.35">
      <c r="A150" s="155">
        <v>1</v>
      </c>
      <c r="B150" s="159" t="s">
        <v>162</v>
      </c>
      <c r="C150" s="160"/>
      <c r="D150" s="156">
        <v>5666.67</v>
      </c>
      <c r="E150" s="150"/>
      <c r="F150" s="148">
        <f t="shared" si="42"/>
        <v>1133.3339999999998</v>
      </c>
      <c r="G150" s="148"/>
      <c r="H150" s="148">
        <f t="shared" si="43"/>
        <v>6800.0039999999999</v>
      </c>
      <c r="I150" s="16"/>
    </row>
    <row r="151" spans="1:9" x14ac:dyDescent="0.35">
      <c r="A151" s="155">
        <v>2</v>
      </c>
      <c r="B151" s="159" t="s">
        <v>161</v>
      </c>
      <c r="C151" s="160"/>
      <c r="D151" s="156">
        <v>10000</v>
      </c>
      <c r="E151" s="24"/>
      <c r="F151" s="16">
        <f t="shared" si="42"/>
        <v>2000</v>
      </c>
      <c r="G151" s="16"/>
      <c r="H151" s="16">
        <f t="shared" si="43"/>
        <v>12000</v>
      </c>
      <c r="I151" s="16"/>
    </row>
    <row r="152" spans="1:9" x14ac:dyDescent="0.35">
      <c r="A152" s="155">
        <v>3</v>
      </c>
      <c r="B152" s="159" t="s">
        <v>163</v>
      </c>
      <c r="C152" s="160"/>
      <c r="D152" s="156">
        <v>17000</v>
      </c>
      <c r="E152" s="24"/>
      <c r="F152" s="16">
        <f t="shared" si="42"/>
        <v>3400</v>
      </c>
      <c r="G152" s="16"/>
      <c r="H152" s="16">
        <f t="shared" si="43"/>
        <v>20400</v>
      </c>
      <c r="I152" s="16"/>
    </row>
    <row r="153" spans="1:9" x14ac:dyDescent="0.35">
      <c r="A153" s="151" t="s">
        <v>35</v>
      </c>
      <c r="B153" s="152"/>
      <c r="C153" s="153" t="s">
        <v>36</v>
      </c>
      <c r="D153" s="154"/>
      <c r="E153" s="88"/>
      <c r="F153" s="88"/>
      <c r="G153" s="88"/>
      <c r="H153" s="88"/>
      <c r="I153" s="89"/>
    </row>
    <row r="154" spans="1:9" x14ac:dyDescent="0.35">
      <c r="A154" s="27"/>
      <c r="B154" s="28"/>
      <c r="C154" s="28"/>
      <c r="D154" s="28"/>
      <c r="E154" s="28"/>
      <c r="F154" s="28"/>
      <c r="G154" s="28"/>
      <c r="H154" s="28"/>
      <c r="I154" s="29"/>
    </row>
    <row r="155" spans="1:9" x14ac:dyDescent="0.35">
      <c r="A155" s="69" t="s">
        <v>37</v>
      </c>
      <c r="B155" s="114"/>
      <c r="C155" s="114"/>
      <c r="D155" s="114"/>
      <c r="E155" s="114"/>
      <c r="F155" s="114"/>
      <c r="G155" s="114"/>
      <c r="H155" s="114"/>
      <c r="I155" s="115"/>
    </row>
    <row r="156" spans="1:9" x14ac:dyDescent="0.35">
      <c r="A156" s="39" t="s">
        <v>38</v>
      </c>
      <c r="B156" s="39" t="s">
        <v>39</v>
      </c>
      <c r="C156" s="50" t="s">
        <v>40</v>
      </c>
      <c r="D156" s="112"/>
      <c r="E156" s="112"/>
      <c r="F156" s="112"/>
      <c r="G156" s="112"/>
      <c r="H156" s="112"/>
      <c r="I156" s="113"/>
    </row>
    <row r="157" spans="1:9" ht="108" customHeight="1" x14ac:dyDescent="0.35">
      <c r="A157" s="41"/>
      <c r="B157" s="41"/>
      <c r="C157" s="5" t="s">
        <v>70</v>
      </c>
      <c r="D157" s="5" t="s">
        <v>71</v>
      </c>
      <c r="E157" s="5" t="s">
        <v>72</v>
      </c>
      <c r="F157" s="5" t="s">
        <v>73</v>
      </c>
      <c r="G157" s="5" t="s">
        <v>74</v>
      </c>
      <c r="H157" s="5" t="s">
        <v>75</v>
      </c>
      <c r="I157" s="5" t="s">
        <v>76</v>
      </c>
    </row>
    <row r="158" spans="1:9" x14ac:dyDescent="0.35">
      <c r="A158" s="4">
        <v>1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35">
      <c r="A159" s="4" t="s">
        <v>9</v>
      </c>
      <c r="B159" s="1"/>
      <c r="C159" s="1"/>
      <c r="D159" s="1"/>
      <c r="E159" s="1"/>
      <c r="F159" s="1"/>
      <c r="G159" s="1"/>
      <c r="H159" s="1"/>
      <c r="I159" s="1"/>
    </row>
    <row r="160" spans="1:9" x14ac:dyDescent="0.35">
      <c r="A160" s="119" t="s">
        <v>35</v>
      </c>
      <c r="B160" s="120"/>
      <c r="C160" s="121"/>
      <c r="D160" s="125" t="s">
        <v>80</v>
      </c>
      <c r="E160" s="126"/>
      <c r="F160" s="126"/>
      <c r="G160" s="126"/>
      <c r="H160" s="126"/>
      <c r="I160" s="127"/>
    </row>
    <row r="161" spans="1:9" x14ac:dyDescent="0.35">
      <c r="A161" s="122"/>
      <c r="B161" s="123"/>
      <c r="C161" s="124"/>
      <c r="D161" s="128"/>
      <c r="E161" s="129"/>
      <c r="F161" s="129"/>
      <c r="G161" s="129"/>
      <c r="H161" s="129"/>
      <c r="I161" s="130"/>
    </row>
    <row r="162" spans="1:9" x14ac:dyDescent="0.35">
      <c r="A162" s="27"/>
      <c r="B162" s="28"/>
      <c r="C162" s="28"/>
      <c r="D162" s="28"/>
      <c r="E162" s="28"/>
      <c r="F162" s="28"/>
      <c r="G162" s="28"/>
      <c r="H162" s="28"/>
      <c r="I162" s="29"/>
    </row>
    <row r="163" spans="1:9" x14ac:dyDescent="0.35">
      <c r="A163" s="131" t="s">
        <v>41</v>
      </c>
      <c r="B163" s="132"/>
      <c r="C163" s="132"/>
      <c r="D163" s="133"/>
      <c r="E163" s="134"/>
      <c r="F163" s="134"/>
      <c r="G163" s="134"/>
      <c r="H163" s="134"/>
      <c r="I163" s="134"/>
    </row>
    <row r="164" spans="1:9" ht="36.6" customHeight="1" x14ac:dyDescent="0.35">
      <c r="A164" s="135" t="s">
        <v>42</v>
      </c>
      <c r="B164" s="136"/>
      <c r="C164" s="136"/>
      <c r="D164" s="137"/>
      <c r="E164" s="65" t="s">
        <v>43</v>
      </c>
      <c r="F164" s="66"/>
      <c r="G164" s="76" t="s">
        <v>44</v>
      </c>
      <c r="H164" s="141"/>
      <c r="I164" s="77"/>
    </row>
    <row r="165" spans="1:9" x14ac:dyDescent="0.35">
      <c r="A165" s="138"/>
      <c r="B165" s="139"/>
      <c r="C165" s="139"/>
      <c r="D165" s="140"/>
      <c r="E165" s="72" t="s">
        <v>165</v>
      </c>
      <c r="F165" s="72"/>
      <c r="G165" s="72" t="s">
        <v>166</v>
      </c>
      <c r="H165" s="72"/>
      <c r="I165" s="72"/>
    </row>
    <row r="166" spans="1:9" x14ac:dyDescent="0.35">
      <c r="A166" s="116" t="s">
        <v>45</v>
      </c>
      <c r="B166" s="117"/>
      <c r="C166" s="117"/>
      <c r="D166" s="117"/>
      <c r="E166" s="117"/>
      <c r="F166" s="117"/>
      <c r="G166" s="117"/>
      <c r="H166" s="117"/>
      <c r="I166" s="118"/>
    </row>
    <row r="167" spans="1:9" ht="33.6" customHeight="1" x14ac:dyDescent="0.35">
      <c r="A167" s="73" t="s">
        <v>46</v>
      </c>
      <c r="B167" s="74"/>
      <c r="C167" s="74"/>
      <c r="D167" s="75"/>
      <c r="E167" s="3"/>
      <c r="F167" s="3"/>
      <c r="G167" s="3"/>
      <c r="H167" s="3"/>
      <c r="I167" s="3"/>
    </row>
    <row r="168" spans="1:9" ht="33.6" customHeight="1" x14ac:dyDescent="0.35">
      <c r="A168" s="73" t="s">
        <v>47</v>
      </c>
      <c r="B168" s="74"/>
      <c r="C168" s="74"/>
      <c r="D168" s="75"/>
      <c r="E168" s="3"/>
      <c r="F168" s="3"/>
      <c r="G168" s="3"/>
      <c r="H168" s="3"/>
      <c r="I168" s="3"/>
    </row>
    <row r="169" spans="1:9" x14ac:dyDescent="0.35">
      <c r="A169" s="27"/>
      <c r="B169" s="28"/>
      <c r="C169" s="28"/>
      <c r="D169" s="28"/>
      <c r="E169" s="28"/>
      <c r="F169" s="28"/>
      <c r="G169" s="28"/>
      <c r="H169" s="28"/>
      <c r="I169" s="29"/>
    </row>
    <row r="170" spans="1:9" ht="15.6" customHeight="1" x14ac:dyDescent="0.35">
      <c r="A170" s="36" t="s">
        <v>38</v>
      </c>
      <c r="B170" s="36" t="s">
        <v>48</v>
      </c>
      <c r="C170" s="69" t="s">
        <v>49</v>
      </c>
      <c r="D170" s="109"/>
      <c r="E170" s="109"/>
      <c r="F170" s="109"/>
      <c r="G170" s="109"/>
      <c r="H170" s="109"/>
      <c r="I170" s="110"/>
    </row>
    <row r="171" spans="1:9" x14ac:dyDescent="0.35">
      <c r="A171" s="37"/>
      <c r="B171" s="37"/>
      <c r="C171" s="30" t="s">
        <v>50</v>
      </c>
      <c r="D171" s="31"/>
      <c r="E171" s="36" t="s">
        <v>51</v>
      </c>
      <c r="F171" s="36" t="s">
        <v>52</v>
      </c>
      <c r="G171" s="36" t="s">
        <v>53</v>
      </c>
      <c r="H171" s="105" t="s">
        <v>54</v>
      </c>
      <c r="I171" s="107"/>
    </row>
    <row r="172" spans="1:9" x14ac:dyDescent="0.35">
      <c r="A172" s="37"/>
      <c r="B172" s="37"/>
      <c r="C172" s="32"/>
      <c r="D172" s="33"/>
      <c r="E172" s="37"/>
      <c r="F172" s="37"/>
      <c r="G172" s="37"/>
      <c r="H172" s="105" t="s">
        <v>55</v>
      </c>
      <c r="I172" s="107"/>
    </row>
    <row r="173" spans="1:9" ht="55.2" customHeight="1" x14ac:dyDescent="0.35">
      <c r="A173" s="38"/>
      <c r="B173" s="38"/>
      <c r="C173" s="34"/>
      <c r="D173" s="35"/>
      <c r="E173" s="38"/>
      <c r="F173" s="38"/>
      <c r="G173" s="38"/>
      <c r="H173" s="7" t="s">
        <v>56</v>
      </c>
      <c r="I173" s="7" t="s">
        <v>30</v>
      </c>
    </row>
    <row r="174" spans="1:9" x14ac:dyDescent="0.35">
      <c r="A174" s="4">
        <v>1</v>
      </c>
      <c r="B174" s="14" t="s">
        <v>161</v>
      </c>
      <c r="C174" s="48" t="s">
        <v>167</v>
      </c>
      <c r="D174" s="49"/>
      <c r="E174" s="15" t="s">
        <v>170</v>
      </c>
      <c r="F174" s="15" t="s">
        <v>171</v>
      </c>
      <c r="G174" s="15"/>
      <c r="H174" s="15">
        <v>1031000</v>
      </c>
      <c r="I174" s="15"/>
    </row>
    <row r="175" spans="1:9" x14ac:dyDescent="0.35">
      <c r="A175" s="10">
        <v>2</v>
      </c>
      <c r="B175" s="14" t="s">
        <v>160</v>
      </c>
      <c r="C175" s="48" t="s">
        <v>168</v>
      </c>
      <c r="D175" s="49"/>
      <c r="E175" s="15" t="s">
        <v>170</v>
      </c>
      <c r="F175" s="15" t="s">
        <v>171</v>
      </c>
      <c r="G175" s="15"/>
      <c r="H175" s="15">
        <v>531740</v>
      </c>
      <c r="I175" s="15"/>
    </row>
    <row r="176" spans="1:9" x14ac:dyDescent="0.35">
      <c r="A176" s="10">
        <v>3</v>
      </c>
      <c r="B176" s="14" t="s">
        <v>162</v>
      </c>
      <c r="C176" s="48" t="s">
        <v>169</v>
      </c>
      <c r="D176" s="49"/>
      <c r="E176" s="15" t="s">
        <v>170</v>
      </c>
      <c r="F176" s="15" t="s">
        <v>171</v>
      </c>
      <c r="G176" s="15"/>
      <c r="H176" s="15">
        <v>39200</v>
      </c>
      <c r="I176" s="15"/>
    </row>
    <row r="177" spans="1:9" x14ac:dyDescent="0.35">
      <c r="A177" s="105" t="s">
        <v>57</v>
      </c>
      <c r="B177" s="106"/>
      <c r="C177" s="106"/>
      <c r="D177" s="106"/>
      <c r="E177" s="106"/>
      <c r="F177" s="106"/>
      <c r="G177" s="106"/>
      <c r="H177" s="106"/>
      <c r="I177" s="107"/>
    </row>
    <row r="178" spans="1:9" x14ac:dyDescent="0.35">
      <c r="A178" s="36" t="s">
        <v>38</v>
      </c>
      <c r="B178" s="39" t="s">
        <v>48</v>
      </c>
      <c r="C178" s="42" t="s">
        <v>58</v>
      </c>
      <c r="D178" s="43"/>
      <c r="E178" s="30" t="s">
        <v>59</v>
      </c>
      <c r="F178" s="31"/>
      <c r="G178" s="36" t="s">
        <v>60</v>
      </c>
      <c r="H178" s="30" t="s">
        <v>61</v>
      </c>
      <c r="I178" s="31"/>
    </row>
    <row r="179" spans="1:9" x14ac:dyDescent="0.35">
      <c r="A179" s="37"/>
      <c r="B179" s="40"/>
      <c r="C179" s="44"/>
      <c r="D179" s="45"/>
      <c r="E179" s="32"/>
      <c r="F179" s="33"/>
      <c r="G179" s="37"/>
      <c r="H179" s="32"/>
      <c r="I179" s="33"/>
    </row>
    <row r="180" spans="1:9" x14ac:dyDescent="0.35">
      <c r="A180" s="38"/>
      <c r="B180" s="41"/>
      <c r="C180" s="46"/>
      <c r="D180" s="47"/>
      <c r="E180" s="34"/>
      <c r="F180" s="35"/>
      <c r="G180" s="38"/>
      <c r="H180" s="34"/>
      <c r="I180" s="35"/>
    </row>
    <row r="181" spans="1:9" ht="26.4" x14ac:dyDescent="0.35">
      <c r="A181" s="10">
        <v>1</v>
      </c>
      <c r="B181" s="14" t="s">
        <v>161</v>
      </c>
      <c r="C181" s="48" t="s">
        <v>172</v>
      </c>
      <c r="D181" s="49"/>
      <c r="E181" s="165" t="s">
        <v>173</v>
      </c>
      <c r="F181" s="49"/>
      <c r="G181" s="166" t="s">
        <v>174</v>
      </c>
      <c r="H181" s="48">
        <v>1548908</v>
      </c>
      <c r="I181" s="49"/>
    </row>
    <row r="182" spans="1:9" ht="26.4" x14ac:dyDescent="0.35">
      <c r="A182" s="10">
        <v>2</v>
      </c>
      <c r="B182" s="14" t="s">
        <v>160</v>
      </c>
      <c r="C182" s="48" t="s">
        <v>175</v>
      </c>
      <c r="D182" s="49"/>
      <c r="E182" s="48" t="s">
        <v>176</v>
      </c>
      <c r="F182" s="49"/>
      <c r="G182" s="166" t="s">
        <v>177</v>
      </c>
      <c r="H182" s="48">
        <v>184008</v>
      </c>
      <c r="I182" s="49"/>
    </row>
    <row r="183" spans="1:9" ht="26.4" x14ac:dyDescent="0.35">
      <c r="A183" s="10">
        <v>3</v>
      </c>
      <c r="B183" s="14" t="s">
        <v>162</v>
      </c>
      <c r="C183" s="48" t="s">
        <v>178</v>
      </c>
      <c r="D183" s="49"/>
      <c r="E183" s="165" t="s">
        <v>179</v>
      </c>
      <c r="F183" s="49"/>
      <c r="G183" s="166" t="s">
        <v>180</v>
      </c>
      <c r="H183" s="48">
        <v>2584897</v>
      </c>
      <c r="I183" s="49"/>
    </row>
    <row r="184" spans="1:9" x14ac:dyDescent="0.35">
      <c r="A184" s="27"/>
      <c r="B184" s="28"/>
      <c r="C184" s="28"/>
      <c r="D184" s="28"/>
      <c r="E184" s="28"/>
      <c r="F184" s="28"/>
      <c r="G184" s="28"/>
      <c r="H184" s="28"/>
      <c r="I184" s="29"/>
    </row>
    <row r="185" spans="1:9" ht="46.2" customHeight="1" x14ac:dyDescent="0.35">
      <c r="A185" s="96" t="s">
        <v>35</v>
      </c>
      <c r="B185" s="97"/>
      <c r="C185" s="98"/>
      <c r="D185" s="99" t="s">
        <v>81</v>
      </c>
      <c r="E185" s="100"/>
      <c r="F185" s="100"/>
      <c r="G185" s="100"/>
      <c r="H185" s="100"/>
      <c r="I185" s="101"/>
    </row>
    <row r="186" spans="1:9" x14ac:dyDescent="0.35">
      <c r="A186" s="27"/>
      <c r="B186" s="28"/>
      <c r="C186" s="28"/>
      <c r="D186" s="28"/>
      <c r="E186" s="28"/>
      <c r="F186" s="28"/>
      <c r="G186" s="28"/>
      <c r="H186" s="28"/>
      <c r="I186" s="29"/>
    </row>
    <row r="187" spans="1:9" ht="50.4" customHeight="1" x14ac:dyDescent="0.35">
      <c r="A187" s="73" t="s">
        <v>62</v>
      </c>
      <c r="B187" s="74"/>
      <c r="C187" s="75"/>
      <c r="D187" s="90"/>
      <c r="E187" s="91"/>
      <c r="F187" s="91"/>
      <c r="G187" s="91"/>
      <c r="H187" s="91"/>
      <c r="I187" s="92"/>
    </row>
    <row r="188" spans="1:9" x14ac:dyDescent="0.35">
      <c r="A188" s="27"/>
      <c r="B188" s="28"/>
      <c r="C188" s="28"/>
      <c r="D188" s="28"/>
      <c r="E188" s="28"/>
      <c r="F188" s="28"/>
      <c r="G188" s="28"/>
      <c r="H188" s="28"/>
      <c r="I188" s="29"/>
    </row>
    <row r="189" spans="1:9" ht="61.2" customHeight="1" x14ac:dyDescent="0.35">
      <c r="A189" s="73" t="s">
        <v>63</v>
      </c>
      <c r="B189" s="74"/>
      <c r="C189" s="75"/>
      <c r="D189" s="90"/>
      <c r="E189" s="91"/>
      <c r="F189" s="91"/>
      <c r="G189" s="91"/>
      <c r="H189" s="91"/>
      <c r="I189" s="92"/>
    </row>
    <row r="190" spans="1:9" x14ac:dyDescent="0.35">
      <c r="A190" s="27"/>
      <c r="B190" s="28"/>
      <c r="C190" s="28"/>
      <c r="D190" s="28"/>
      <c r="E190" s="28"/>
      <c r="F190" s="28"/>
      <c r="G190" s="28"/>
      <c r="H190" s="28"/>
      <c r="I190" s="29"/>
    </row>
    <row r="191" spans="1:9" ht="37.799999999999997" customHeight="1" x14ac:dyDescent="0.35">
      <c r="A191" s="73" t="s">
        <v>64</v>
      </c>
      <c r="B191" s="74"/>
      <c r="C191" s="75"/>
      <c r="D191" s="90"/>
      <c r="E191" s="91"/>
      <c r="F191" s="91"/>
      <c r="G191" s="91"/>
      <c r="H191" s="91"/>
      <c r="I191" s="92"/>
    </row>
    <row r="192" spans="1:9" x14ac:dyDescent="0.35">
      <c r="A192" s="27"/>
      <c r="B192" s="28"/>
      <c r="C192" s="28"/>
      <c r="D192" s="28"/>
      <c r="E192" s="28"/>
      <c r="F192" s="28"/>
      <c r="G192" s="28"/>
      <c r="H192" s="28"/>
      <c r="I192" s="29"/>
    </row>
    <row r="193" spans="1:9" ht="21.6" customHeight="1" x14ac:dyDescent="0.35">
      <c r="A193" s="93" t="s">
        <v>65</v>
      </c>
      <c r="B193" s="94"/>
      <c r="C193" s="95"/>
      <c r="D193" s="90"/>
      <c r="E193" s="91"/>
      <c r="F193" s="91"/>
      <c r="G193" s="91"/>
      <c r="H193" s="91"/>
      <c r="I193" s="92"/>
    </row>
    <row r="194" spans="1:9" x14ac:dyDescent="0.35">
      <c r="A194" s="27"/>
      <c r="B194" s="28"/>
      <c r="C194" s="28"/>
      <c r="D194" s="28"/>
      <c r="E194" s="28"/>
      <c r="F194" s="28"/>
      <c r="G194" s="28"/>
      <c r="H194" s="28"/>
      <c r="I194" s="29"/>
    </row>
    <row r="195" spans="1:9" x14ac:dyDescent="0.35">
      <c r="A195" s="105" t="s">
        <v>66</v>
      </c>
      <c r="B195" s="106"/>
      <c r="C195" s="106"/>
      <c r="D195" s="106"/>
      <c r="E195" s="106"/>
      <c r="F195" s="106"/>
      <c r="G195" s="106"/>
      <c r="H195" s="106"/>
      <c r="I195" s="107"/>
    </row>
    <row r="196" spans="1:9" x14ac:dyDescent="0.35">
      <c r="A196" s="69" t="s">
        <v>67</v>
      </c>
      <c r="B196" s="70"/>
      <c r="C196" s="71"/>
      <c r="D196" s="64" t="s">
        <v>68</v>
      </c>
      <c r="E196" s="64"/>
      <c r="F196" s="64"/>
      <c r="G196" s="64" t="s">
        <v>69</v>
      </c>
      <c r="H196" s="64"/>
      <c r="I196" s="64"/>
    </row>
    <row r="197" spans="1:9" x14ac:dyDescent="0.35">
      <c r="A197" s="64" t="s">
        <v>77</v>
      </c>
      <c r="B197" s="64"/>
      <c r="C197" s="64"/>
      <c r="D197" s="108" t="s">
        <v>106</v>
      </c>
      <c r="E197" s="108"/>
      <c r="F197" s="108"/>
      <c r="G197" s="64" t="s">
        <v>78</v>
      </c>
      <c r="H197" s="64"/>
      <c r="I197" s="64"/>
    </row>
    <row r="204" spans="1:9" ht="25.2" customHeight="1" x14ac:dyDescent="0.35">
      <c r="A204" s="104" t="s">
        <v>79</v>
      </c>
      <c r="B204" s="104"/>
      <c r="C204" s="104"/>
      <c r="D204" s="104"/>
      <c r="E204" s="104"/>
      <c r="F204" s="104"/>
    </row>
    <row r="205" spans="1:9" ht="15.6" customHeight="1" x14ac:dyDescent="0.35">
      <c r="B205" s="6"/>
      <c r="C205" s="6"/>
      <c r="D205" s="6"/>
      <c r="E205" s="6"/>
      <c r="F205" s="6"/>
    </row>
    <row r="206" spans="1:9" ht="15.6" customHeight="1" x14ac:dyDescent="0.35">
      <c r="B206" s="6"/>
      <c r="C206" s="6"/>
      <c r="D206" s="6"/>
      <c r="E206" s="6"/>
      <c r="F206" s="6"/>
    </row>
    <row r="207" spans="1:9" ht="15.6" customHeight="1" x14ac:dyDescent="0.35">
      <c r="B207" s="6"/>
      <c r="C207" s="6"/>
      <c r="D207" s="6"/>
      <c r="E207" s="6"/>
      <c r="F207" s="6"/>
    </row>
  </sheetData>
  <mergeCells count="212">
    <mergeCell ref="B151:C151"/>
    <mergeCell ref="B152:C152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H10:H11"/>
    <mergeCell ref="B53:C53"/>
    <mergeCell ref="B54:C54"/>
    <mergeCell ref="B55:C55"/>
    <mergeCell ref="B56:C56"/>
    <mergeCell ref="B57:C57"/>
    <mergeCell ref="B58:C58"/>
    <mergeCell ref="B59:C59"/>
    <mergeCell ref="B60:C60"/>
    <mergeCell ref="A2:I2"/>
    <mergeCell ref="C171:D173"/>
    <mergeCell ref="E171:E173"/>
    <mergeCell ref="F171:F173"/>
    <mergeCell ref="G171:G173"/>
    <mergeCell ref="H171:I171"/>
    <mergeCell ref="H172:I172"/>
    <mergeCell ref="C175:D175"/>
    <mergeCell ref="C176:D176"/>
    <mergeCell ref="A156:A157"/>
    <mergeCell ref="B156:B157"/>
    <mergeCell ref="C156:I156"/>
    <mergeCell ref="A155:I155"/>
    <mergeCell ref="A166:I166"/>
    <mergeCell ref="A160:C161"/>
    <mergeCell ref="D160:I160"/>
    <mergeCell ref="D161:I161"/>
    <mergeCell ref="A162:I162"/>
    <mergeCell ref="A163:D163"/>
    <mergeCell ref="E163:I163"/>
    <mergeCell ref="A164:D165"/>
    <mergeCell ref="E164:F164"/>
    <mergeCell ref="G164:I164"/>
    <mergeCell ref="E165:F165"/>
    <mergeCell ref="A3:I3"/>
    <mergeCell ref="A204:F204"/>
    <mergeCell ref="A195:I195"/>
    <mergeCell ref="A196:C196"/>
    <mergeCell ref="D196:F196"/>
    <mergeCell ref="G196:I196"/>
    <mergeCell ref="A197:C197"/>
    <mergeCell ref="D197:F197"/>
    <mergeCell ref="G197:I197"/>
    <mergeCell ref="A188:I188"/>
    <mergeCell ref="H182:I182"/>
    <mergeCell ref="H183:I183"/>
    <mergeCell ref="C174:D174"/>
    <mergeCell ref="A177:I177"/>
    <mergeCell ref="A170:A173"/>
    <mergeCell ref="B170:B173"/>
    <mergeCell ref="C170:I170"/>
    <mergeCell ref="A190:I190"/>
    <mergeCell ref="A192:I192"/>
    <mergeCell ref="A194:I194"/>
    <mergeCell ref="A189:C189"/>
    <mergeCell ref="D189:I189"/>
    <mergeCell ref="A191:C191"/>
    <mergeCell ref="D191:I191"/>
    <mergeCell ref="A193:C193"/>
    <mergeCell ref="D193:I193"/>
    <mergeCell ref="A185:C185"/>
    <mergeCell ref="D185:I185"/>
    <mergeCell ref="A186:I186"/>
    <mergeCell ref="A187:C187"/>
    <mergeCell ref="D187:I187"/>
    <mergeCell ref="G165:I165"/>
    <mergeCell ref="A167:D167"/>
    <mergeCell ref="A168:D168"/>
    <mergeCell ref="A169:I169"/>
    <mergeCell ref="C38:D38"/>
    <mergeCell ref="E38:F38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34:I34"/>
    <mergeCell ref="A36:I36"/>
    <mergeCell ref="A37:I37"/>
    <mergeCell ref="A35:I35"/>
    <mergeCell ref="A153:B153"/>
    <mergeCell ref="C153:I153"/>
    <mergeCell ref="A154:I154"/>
    <mergeCell ref="H51:I51"/>
    <mergeCell ref="A41:I41"/>
    <mergeCell ref="A42:F42"/>
    <mergeCell ref="G42:I42"/>
    <mergeCell ref="A43:E44"/>
    <mergeCell ref="G43:I43"/>
    <mergeCell ref="G44:I44"/>
    <mergeCell ref="A49:A52"/>
    <mergeCell ref="B49:C52"/>
    <mergeCell ref="D50:I50"/>
    <mergeCell ref="D51:E51"/>
    <mergeCell ref="F51:G51"/>
    <mergeCell ref="A45:E47"/>
    <mergeCell ref="H45:I45"/>
    <mergeCell ref="H46:I46"/>
    <mergeCell ref="H47:I47"/>
    <mergeCell ref="A48:I48"/>
    <mergeCell ref="D49:I49"/>
    <mergeCell ref="A184:I184"/>
    <mergeCell ref="H178:I180"/>
    <mergeCell ref="C181:D181"/>
    <mergeCell ref="E181:F181"/>
    <mergeCell ref="H181:I181"/>
    <mergeCell ref="A178:A180"/>
    <mergeCell ref="B178:B180"/>
    <mergeCell ref="C178:D180"/>
    <mergeCell ref="E178:F180"/>
    <mergeCell ref="G178:G180"/>
    <mergeCell ref="C182:D182"/>
    <mergeCell ref="C183:D183"/>
    <mergeCell ref="E182:F182"/>
    <mergeCell ref="E183:F183"/>
  </mergeCells>
  <hyperlinks>
    <hyperlink ref="G197" r:id="rId1"/>
    <hyperlink ref="E181" r:id="rId2"/>
    <hyperlink ref="E182" r:id="rId3"/>
    <hyperlink ref="E183" r:id="rId4"/>
  </hyperlinks>
  <printOptions horizontalCentered="1" verticalCentered="1"/>
  <pageMargins left="0" right="0" top="0" bottom="0" header="0" footer="0"/>
  <pageSetup paperSize="9" scale="7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2021-04-14T06:32:54Z</dcterms:modified>
</cp:coreProperties>
</file>